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10.2024" sheetId="5" r:id="rId1"/>
  </sheets>
  <definedNames>
    <definedName name="_xlnm.Print_Titles" localSheetId="0">'01.10.2024'!$9:$12</definedName>
    <definedName name="_xlnm.Print_Area" localSheetId="0">'01.10.2024'!$A$1:$L$45</definedName>
  </definedNames>
  <calcPr calcId="152511"/>
</workbook>
</file>

<file path=xl/calcChain.xml><?xml version="1.0" encoding="utf-8"?>
<calcChain xmlns="http://schemas.openxmlformats.org/spreadsheetml/2006/main">
  <c r="I14" i="5" l="1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13" i="5"/>
  <c r="K15" i="5" l="1"/>
  <c r="K14" i="5" l="1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3" i="5"/>
  <c r="L17" i="5" l="1"/>
  <c r="L18" i="5"/>
  <c r="L19" i="5"/>
  <c r="L20" i="5"/>
  <c r="L21" i="5"/>
  <c r="L22" i="5"/>
  <c r="L23" i="5"/>
  <c r="L24" i="5"/>
  <c r="L25" i="5"/>
  <c r="L29" i="5"/>
  <c r="L30" i="5"/>
  <c r="L13" i="5"/>
  <c r="L14" i="5"/>
  <c r="L16" i="5"/>
  <c r="L26" i="5"/>
  <c r="L27" i="5"/>
  <c r="L28" i="5"/>
  <c r="D33" i="5"/>
  <c r="E33" i="5"/>
  <c r="F33" i="5"/>
  <c r="G33" i="5"/>
  <c r="I33" i="5" l="1"/>
  <c r="L32" i="5"/>
  <c r="L31" i="5"/>
</calcChain>
</file>

<file path=xl/sharedStrings.xml><?xml version="1.0" encoding="utf-8"?>
<sst xmlns="http://schemas.openxmlformats.org/spreadsheetml/2006/main" count="74" uniqueCount="60">
  <si>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</si>
  <si>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</si>
  <si>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</si>
  <si>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</si>
  <si>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</si>
  <si>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</si>
  <si>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</si>
  <si>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</si>
  <si>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</si>
  <si>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</si>
  <si>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</si>
  <si>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</si>
  <si>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</si>
  <si>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</si>
  <si>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</si>
  <si>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</si>
  <si>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Медвенский район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</si>
  <si>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</si>
  <si>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</si>
  <si>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</si>
  <si>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Начальник управления финансово-экономической и проектной деятельности</t>
  </si>
  <si>
    <t>Е.В. Дюльдина</t>
  </si>
  <si>
    <t>Достижение показателей результативности предоставления субсидий, %</t>
  </si>
  <si>
    <t>(подпись)</t>
  </si>
  <si>
    <t>(расшифровка подписи)</t>
  </si>
  <si>
    <t>о реализации проекта "Народный бюджет" в Курской области в 2025 году</t>
  </si>
  <si>
    <t>Капитальный ремонт (замена окон) объекта предназначенного для организации досуга и обеспечения жителей поселения услугами организаций культуры, находящегося в муниципальной собственности, расположенного по адресу: Курская область, Беловский район, с. Песчаное, ул. Центральная, д. 62</t>
  </si>
  <si>
    <t>Капитальный ремонт Горшеченского СДК-филиал МКУК "Горшеченский РДТ", по адресу: Курская область, Горшеченский район, п. Горшечное, ул. Центральная, д. 41</t>
  </si>
  <si>
    <t>Капитальный ремонт здания Рождественского сельского дома культуры - филиала МКУК "Центр народного творчества Медвенского района", расположенного по адресу: Курская область, Медвенский район, д. Губановка, дом 6Б</t>
  </si>
  <si>
    <t>Ремонт кровли здания Дома культуры в п. Кировский Пристенского района Курской области</t>
  </si>
  <si>
    <t>Капитальный ремонт кровли здания дома культуры, расположенного по адресу: Курская область, Пристенский район, с. Ильинка, ул. Центральная, д. 5 а</t>
  </si>
  <si>
    <t>Капитальный ремонт здания дома культуры, расположенного по адресу: Курская область, Пристенский район, с. Ярыгино, ул. Зеленая, д.4</t>
  </si>
  <si>
    <t>Капитальный ремонт кровли здания Васильевского сельского клуба (филиал МКУК "Советский ДНТ") расположенного по адресу: Курская область, Советский район, д. 2-ая Васильевка, ул. Свободная, д. 26</t>
  </si>
  <si>
    <t>Капитальный ремонт кровли здания Верхнерагозецкого Центрального сельского Дома культуры (филиал МКУК "Советский ДНТ") расположенного по адресу: Курская область, Советский район, д. Ефросимовка</t>
  </si>
  <si>
    <t>Капитальный ремонт системы отопления нежилого здания по адресу: Курская область, Солнцевский район, с. Бунино, ул. Центральная, д. 39</t>
  </si>
  <si>
    <t>Капитальный ремонт здания Зуевский СДК - филиал МКУК "Солнцевский РДК", расположенного по адресу: Курская область, Солнцевский район, с. Зуевка, ул. Центральная, д. 4, 1 этап</t>
  </si>
  <si>
    <t>Капитальный ремонт здания дома культуры, предназначенного для организации досуга и обеспечения жителей поселения услугами организации культуры, находящегося в муниципальной собственности, расположенного по адресу: Курская область, Солнцевский район, д. Ивановка, ул. Жуковка, д. 11</t>
  </si>
  <si>
    <t>Капитальный ремонт здания дома культуры, расположенного по адресу: Курская область, Солнцевский район, д. Большая Козьмодемьяновка, ул. Молодежная, д.2</t>
  </si>
  <si>
    <t>Капитальный ремонт фасада здания Дома культуры, расположенного по адресу: с. Субботино, ул. Центральная, д. 84, Солнцевского района, Курской области. 3 этап</t>
  </si>
  <si>
    <t>Капитальный ремонт здания дома культуры "Плосковский СДК" по ул. Центральная, д. 4, с. Плоское, Солнцевского района Курской области</t>
  </si>
  <si>
    <t>Капитальный ремонт кровли здания МКУК "Тимский РДК" по адресу: Курская обл., п. Тим, ул. Ленина, д. 39. 1-й этап</t>
  </si>
  <si>
    <t>Капитальный ремонт кровли здания МКУК "Тимский РДК" по адресу: Курская обл., п.Тим, ул. Ленина, д. 39. 2-й этап</t>
  </si>
  <si>
    <t>Капитальный ремонт здания Центральная детская библиотека - филиал МКУК "Черемисиновская межпоселенческая библиотека" по адресу: Курская область, п. Черемисиново, ул. Первомайская, дом 2</t>
  </si>
  <si>
    <t>Капитальный ремонт входной группы главного входа, крыльца, цоколя и отмостки здания МБОУ "Детская школа искусств № 1 им. Г.В. Свиридова", расположенного по адресу: г. Курск, ул. Ленина, д. 85</t>
  </si>
  <si>
    <t>Капитальный ремонт вентиляции здания МБОУ ДО ДШИ № 2 им. И.П. Гринева по адресу: г. Курск, ул. Станционная, д. 12</t>
  </si>
  <si>
    <t>Капитальный ремонт входной группы и замена окон в здании МБОУ ДО ДШИ № 6, расположенного по адресу: г. Курск, ул. Сумская, д. 6</t>
  </si>
  <si>
    <t>Беловский район Песчанский сельсовет</t>
  </si>
  <si>
    <t>Горшеченский район</t>
  </si>
  <si>
    <t>Пристенский район поселок Кировский</t>
  </si>
  <si>
    <t>Пристенский район Сазановский сельсовет</t>
  </si>
  <si>
    <t>Пристенский район Ярыгинский сельсовет</t>
  </si>
  <si>
    <t>Советский район</t>
  </si>
  <si>
    <t>Солнцевский район Бунинский сельсовет</t>
  </si>
  <si>
    <t>Солнцевский район Зуевский сельсовет</t>
  </si>
  <si>
    <t>Солнцевский район Ивановский сельсовет</t>
  </si>
  <si>
    <t>Тимский район</t>
  </si>
  <si>
    <t>Черемисиновский район</t>
  </si>
  <si>
    <t>по состоянию на "01" октября 2025 года</t>
  </si>
  <si>
    <t>Заместитель министра культуры Курской области</t>
  </si>
  <si>
    <t>Е.С. Долженкова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</si>
</sst>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0" fillId="0" borderId="3">
      <alignment horizontal="right" vertical="top" shrinkToFit="1"/>
    </xf>
  </cellStyleXfs>
  <cellXfs count="50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9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A25" zoomScaleNormal="100" workbookViewId="0">
      <selection activeCell="D24" sqref="D24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4.140625" style="1" customWidth="1"/>
    <col min="4" max="4" width="11.5703125" style="1" customWidth="1"/>
    <col min="5" max="5" width="11.140625" style="1" customWidth="1"/>
    <col min="6" max="6" width="12" style="1" customWidth="1"/>
    <col min="7" max="7" width="10.5703125" style="2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6384" width="9.140625" style="1"/>
  </cols>
  <sheetData>
    <row r="1" spans="1:15" ht="18.75" x14ac:dyDescent="0.25">
      <c r="A1" s="16"/>
      <c r="B1" s="38" t="s">
        <v>6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19.5" customHeight="1" x14ac:dyDescent="0.25">
      <c r="A2" s="16"/>
      <c r="B2" s="38" t="s">
        <v>25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21" customHeight="1" x14ac:dyDescent="0.25">
      <c r="A3" s="16"/>
      <c r="B3" s="38" t="s">
        <v>57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5" ht="18.7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ht="18.75" customHeight="1" x14ac:dyDescent="0.25">
      <c r="A5" s="15"/>
      <c r="B5" s="42" t="s">
        <v>15</v>
      </c>
      <c r="C5" s="42"/>
      <c r="D5" s="42"/>
      <c r="E5" s="42"/>
      <c r="F5" s="42"/>
      <c r="G5" s="42"/>
      <c r="H5" s="42"/>
      <c r="I5" s="42"/>
      <c r="J5" s="42"/>
      <c r="K5" s="42"/>
    </row>
    <row r="6" spans="1:15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5" ht="18.75" customHeight="1" x14ac:dyDescent="0.25">
      <c r="A7" s="15"/>
      <c r="B7" s="43" t="s">
        <v>14</v>
      </c>
      <c r="C7" s="43"/>
      <c r="D7" s="43"/>
      <c r="E7" s="43"/>
      <c r="F7" s="43"/>
      <c r="G7" s="43"/>
      <c r="H7" s="43"/>
      <c r="I7" s="43"/>
      <c r="J7" s="43"/>
      <c r="K7" s="43"/>
    </row>
    <row r="8" spans="1:15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2"/>
      <c r="K8" s="22"/>
    </row>
    <row r="9" spans="1:15" ht="47.25" customHeight="1" x14ac:dyDescent="0.25">
      <c r="A9" s="36" t="s">
        <v>0</v>
      </c>
      <c r="B9" s="36" t="s">
        <v>2</v>
      </c>
      <c r="C9" s="37" t="s">
        <v>1</v>
      </c>
      <c r="D9" s="37" t="s">
        <v>11</v>
      </c>
      <c r="E9" s="37"/>
      <c r="F9" s="37"/>
      <c r="G9" s="37"/>
      <c r="H9" s="45" t="s">
        <v>7</v>
      </c>
      <c r="I9" s="46"/>
      <c r="J9" s="49" t="s">
        <v>8</v>
      </c>
      <c r="K9" s="49"/>
      <c r="L9" s="39" t="s">
        <v>22</v>
      </c>
    </row>
    <row r="10" spans="1:15" ht="157.5" customHeight="1" x14ac:dyDescent="0.25">
      <c r="A10" s="36"/>
      <c r="B10" s="36"/>
      <c r="C10" s="37"/>
      <c r="D10" s="37" t="s">
        <v>12</v>
      </c>
      <c r="E10" s="37"/>
      <c r="F10" s="37" t="s">
        <v>13</v>
      </c>
      <c r="G10" s="37"/>
      <c r="H10" s="47"/>
      <c r="I10" s="48"/>
      <c r="J10" s="49"/>
      <c r="K10" s="49"/>
      <c r="L10" s="40"/>
    </row>
    <row r="11" spans="1:15" ht="18.75" customHeight="1" x14ac:dyDescent="0.25">
      <c r="A11" s="36"/>
      <c r="B11" s="36"/>
      <c r="C11" s="37"/>
      <c r="D11" s="10" t="s">
        <v>3</v>
      </c>
      <c r="E11" s="10" t="s">
        <v>5</v>
      </c>
      <c r="F11" s="10" t="s">
        <v>3</v>
      </c>
      <c r="G11" s="10" t="s">
        <v>5</v>
      </c>
      <c r="H11" s="10" t="s">
        <v>3</v>
      </c>
      <c r="I11" s="10" t="s">
        <v>5</v>
      </c>
      <c r="J11" s="10" t="s">
        <v>3</v>
      </c>
      <c r="K11" s="10" t="s">
        <v>5</v>
      </c>
      <c r="L11" s="41"/>
    </row>
    <row r="12" spans="1:15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1">
        <v>12</v>
      </c>
    </row>
    <row r="13" spans="1:15" ht="108" x14ac:dyDescent="0.25">
      <c r="A13" s="21">
        <v>1</v>
      </c>
      <c r="B13" s="19" t="s">
        <v>26</v>
      </c>
      <c r="C13" s="18" t="s">
        <v>46</v>
      </c>
      <c r="D13" s="23">
        <v>598460</v>
      </c>
      <c r="E13" s="24">
        <v>0</v>
      </c>
      <c r="F13" s="23">
        <v>359076</v>
      </c>
      <c r="G13" s="24">
        <v>0</v>
      </c>
      <c r="H13" s="25">
        <v>100</v>
      </c>
      <c r="I13" s="24">
        <f>G13/F13*100</f>
        <v>0</v>
      </c>
      <c r="J13" s="23">
        <v>2.21</v>
      </c>
      <c r="K13" s="24">
        <f>J13</f>
        <v>2.21</v>
      </c>
      <c r="L13" s="24">
        <f>K13/J13*100</f>
        <v>100</v>
      </c>
      <c r="N13" s="4"/>
      <c r="O13" s="4"/>
    </row>
    <row r="14" spans="1:15" ht="60" x14ac:dyDescent="0.25">
      <c r="A14" s="21">
        <v>2</v>
      </c>
      <c r="B14" s="19" t="s">
        <v>27</v>
      </c>
      <c r="C14" s="18" t="s">
        <v>47</v>
      </c>
      <c r="D14" s="23">
        <v>3999860</v>
      </c>
      <c r="E14" s="24">
        <v>3079892.18</v>
      </c>
      <c r="F14" s="23">
        <v>2399920</v>
      </c>
      <c r="G14" s="24">
        <v>1847935</v>
      </c>
      <c r="H14" s="25">
        <v>100</v>
      </c>
      <c r="I14" s="24">
        <f t="shared" ref="I14:I32" si="0">G14/F14*100</f>
        <v>76.999858328610955</v>
      </c>
      <c r="J14" s="23">
        <v>2</v>
      </c>
      <c r="K14" s="24">
        <f t="shared" ref="K14:K32" si="1">J14</f>
        <v>2</v>
      </c>
      <c r="L14" s="24">
        <f t="shared" ref="L14:L32" si="2">K14/J14*100</f>
        <v>100</v>
      </c>
      <c r="O14" s="4"/>
    </row>
    <row r="15" spans="1:15" ht="84" x14ac:dyDescent="0.25">
      <c r="A15" s="21">
        <v>3</v>
      </c>
      <c r="B15" s="19" t="s">
        <v>28</v>
      </c>
      <c r="C15" s="18" t="s">
        <v>16</v>
      </c>
      <c r="D15" s="23">
        <v>0</v>
      </c>
      <c r="E15" s="24">
        <v>0</v>
      </c>
      <c r="F15" s="23">
        <v>0</v>
      </c>
      <c r="G15" s="24">
        <v>0</v>
      </c>
      <c r="H15" s="25">
        <v>0</v>
      </c>
      <c r="I15" s="24">
        <v>0</v>
      </c>
      <c r="J15" s="23">
        <v>0</v>
      </c>
      <c r="K15" s="24">
        <f t="shared" si="1"/>
        <v>0</v>
      </c>
      <c r="L15" s="24">
        <v>0</v>
      </c>
      <c r="O15" s="4"/>
    </row>
    <row r="16" spans="1:15" ht="36" x14ac:dyDescent="0.25">
      <c r="A16" s="21">
        <v>4</v>
      </c>
      <c r="B16" s="19" t="s">
        <v>29</v>
      </c>
      <c r="C16" s="18" t="s">
        <v>48</v>
      </c>
      <c r="D16" s="23">
        <v>2011651.08</v>
      </c>
      <c r="E16" s="24">
        <v>2011651.08</v>
      </c>
      <c r="F16" s="23">
        <v>1206990</v>
      </c>
      <c r="G16" s="24">
        <v>1206990</v>
      </c>
      <c r="H16" s="25">
        <v>100</v>
      </c>
      <c r="I16" s="24">
        <f t="shared" si="0"/>
        <v>100</v>
      </c>
      <c r="J16" s="23">
        <v>3.45</v>
      </c>
      <c r="K16" s="24">
        <f t="shared" si="1"/>
        <v>3.45</v>
      </c>
      <c r="L16" s="24">
        <f t="shared" si="2"/>
        <v>100</v>
      </c>
      <c r="O16" s="4"/>
    </row>
    <row r="17" spans="1:15" ht="48" x14ac:dyDescent="0.25">
      <c r="A17" s="21">
        <v>5</v>
      </c>
      <c r="B17" s="19" t="s">
        <v>30</v>
      </c>
      <c r="C17" s="18" t="s">
        <v>49</v>
      </c>
      <c r="D17" s="23">
        <v>1863960</v>
      </c>
      <c r="E17" s="24">
        <v>511672.25</v>
      </c>
      <c r="F17" s="23">
        <v>1118376</v>
      </c>
      <c r="G17" s="24">
        <v>0</v>
      </c>
      <c r="H17" s="25">
        <v>100</v>
      </c>
      <c r="I17" s="24">
        <f t="shared" si="0"/>
        <v>0</v>
      </c>
      <c r="J17" s="23">
        <v>12.35</v>
      </c>
      <c r="K17" s="24">
        <f t="shared" si="1"/>
        <v>12.35</v>
      </c>
      <c r="L17" s="24">
        <f t="shared" si="2"/>
        <v>100</v>
      </c>
      <c r="O17" s="4"/>
    </row>
    <row r="18" spans="1:15" ht="48" x14ac:dyDescent="0.25">
      <c r="A18" s="21">
        <v>6</v>
      </c>
      <c r="B18" s="19" t="s">
        <v>31</v>
      </c>
      <c r="C18" s="18" t="s">
        <v>50</v>
      </c>
      <c r="D18" s="23">
        <v>1665444</v>
      </c>
      <c r="E18" s="24">
        <v>1665444</v>
      </c>
      <c r="F18" s="23">
        <v>999266</v>
      </c>
      <c r="G18" s="24">
        <v>999266</v>
      </c>
      <c r="H18" s="25">
        <v>100</v>
      </c>
      <c r="I18" s="24">
        <f t="shared" si="0"/>
        <v>100</v>
      </c>
      <c r="J18" s="23">
        <v>6.67</v>
      </c>
      <c r="K18" s="24">
        <f t="shared" si="1"/>
        <v>6.67</v>
      </c>
      <c r="L18" s="24">
        <f t="shared" si="2"/>
        <v>100</v>
      </c>
      <c r="O18" s="4"/>
    </row>
    <row r="19" spans="1:15" ht="72" x14ac:dyDescent="0.25">
      <c r="A19" s="21">
        <v>7</v>
      </c>
      <c r="B19" s="19" t="s">
        <v>32</v>
      </c>
      <c r="C19" s="18" t="s">
        <v>51</v>
      </c>
      <c r="D19" s="23">
        <v>1318892.96</v>
      </c>
      <c r="E19" s="24">
        <v>1318892.3999999999</v>
      </c>
      <c r="F19" s="23">
        <v>791336</v>
      </c>
      <c r="G19" s="24">
        <v>791335.44</v>
      </c>
      <c r="H19" s="25">
        <v>100</v>
      </c>
      <c r="I19" s="24">
        <f t="shared" si="0"/>
        <v>99.999929233599886</v>
      </c>
      <c r="J19" s="23">
        <v>4.7</v>
      </c>
      <c r="K19" s="24">
        <f t="shared" si="1"/>
        <v>4.7</v>
      </c>
      <c r="L19" s="24">
        <f t="shared" si="2"/>
        <v>100</v>
      </c>
      <c r="O19" s="4"/>
    </row>
    <row r="20" spans="1:15" ht="84" x14ac:dyDescent="0.25">
      <c r="A20" s="21">
        <v>8</v>
      </c>
      <c r="B20" s="19" t="s">
        <v>33</v>
      </c>
      <c r="C20" s="18" t="s">
        <v>51</v>
      </c>
      <c r="D20" s="23">
        <v>2139270</v>
      </c>
      <c r="E20" s="24">
        <v>2139270</v>
      </c>
      <c r="F20" s="23">
        <v>1283562</v>
      </c>
      <c r="G20" s="24">
        <v>1283562</v>
      </c>
      <c r="H20" s="25">
        <v>100</v>
      </c>
      <c r="I20" s="24">
        <f t="shared" si="0"/>
        <v>100</v>
      </c>
      <c r="J20" s="23">
        <v>18.8</v>
      </c>
      <c r="K20" s="24">
        <f t="shared" si="1"/>
        <v>18.8</v>
      </c>
      <c r="L20" s="24">
        <f t="shared" si="2"/>
        <v>100</v>
      </c>
      <c r="O20" s="4"/>
    </row>
    <row r="21" spans="1:15" ht="48" x14ac:dyDescent="0.25">
      <c r="A21" s="21">
        <v>9</v>
      </c>
      <c r="B21" s="19" t="s">
        <v>34</v>
      </c>
      <c r="C21" s="18" t="s">
        <v>52</v>
      </c>
      <c r="D21" s="23">
        <v>909034.36</v>
      </c>
      <c r="E21" s="24">
        <v>909034.36</v>
      </c>
      <c r="F21" s="23">
        <v>545421</v>
      </c>
      <c r="G21" s="24">
        <v>545421</v>
      </c>
      <c r="H21" s="25">
        <v>100</v>
      </c>
      <c r="I21" s="24">
        <f t="shared" si="0"/>
        <v>100</v>
      </c>
      <c r="J21" s="23">
        <v>9.69</v>
      </c>
      <c r="K21" s="24">
        <f t="shared" si="1"/>
        <v>9.69</v>
      </c>
      <c r="L21" s="24">
        <f t="shared" si="2"/>
        <v>100</v>
      </c>
      <c r="O21" s="4"/>
    </row>
    <row r="22" spans="1:15" ht="60" x14ac:dyDescent="0.25">
      <c r="A22" s="21">
        <v>10</v>
      </c>
      <c r="B22" s="19" t="s">
        <v>35</v>
      </c>
      <c r="C22" s="18" t="s">
        <v>53</v>
      </c>
      <c r="D22" s="23">
        <v>710080.39</v>
      </c>
      <c r="E22" s="24">
        <v>710080.39</v>
      </c>
      <c r="F22" s="23">
        <v>399065</v>
      </c>
      <c r="G22" s="24">
        <v>399065</v>
      </c>
      <c r="H22" s="25">
        <v>100</v>
      </c>
      <c r="I22" s="24">
        <f t="shared" si="0"/>
        <v>100</v>
      </c>
      <c r="J22" s="23">
        <v>8.75</v>
      </c>
      <c r="K22" s="24">
        <f t="shared" si="1"/>
        <v>8.75</v>
      </c>
      <c r="L22" s="24">
        <f t="shared" si="2"/>
        <v>100</v>
      </c>
      <c r="O22" s="4"/>
    </row>
    <row r="23" spans="1:15" ht="108" x14ac:dyDescent="0.25">
      <c r="A23" s="21">
        <v>11</v>
      </c>
      <c r="B23" s="19" t="s">
        <v>36</v>
      </c>
      <c r="C23" s="18" t="s">
        <v>54</v>
      </c>
      <c r="D23" s="23">
        <v>4513140</v>
      </c>
      <c r="E23" s="24">
        <v>0</v>
      </c>
      <c r="F23" s="23">
        <v>1200000</v>
      </c>
      <c r="G23" s="24">
        <v>0</v>
      </c>
      <c r="H23" s="25">
        <v>100</v>
      </c>
      <c r="I23" s="24">
        <f t="shared" si="0"/>
        <v>0</v>
      </c>
      <c r="J23" s="23">
        <v>10.93</v>
      </c>
      <c r="K23" s="24">
        <f t="shared" si="1"/>
        <v>10.93</v>
      </c>
      <c r="L23" s="24">
        <f t="shared" si="2"/>
        <v>100</v>
      </c>
      <c r="O23" s="4"/>
    </row>
    <row r="24" spans="1:15" ht="60" x14ac:dyDescent="0.25">
      <c r="A24" s="21">
        <v>12</v>
      </c>
      <c r="B24" s="19" t="s">
        <v>37</v>
      </c>
      <c r="C24" s="18" t="s">
        <v>17</v>
      </c>
      <c r="D24" s="24">
        <v>3320877.31</v>
      </c>
      <c r="E24" s="24">
        <v>3320877.31</v>
      </c>
      <c r="F24" s="23">
        <v>1200000</v>
      </c>
      <c r="G24" s="24">
        <v>1200000</v>
      </c>
      <c r="H24" s="25">
        <v>100</v>
      </c>
      <c r="I24" s="24">
        <f t="shared" si="0"/>
        <v>100</v>
      </c>
      <c r="J24" s="23">
        <v>9.09</v>
      </c>
      <c r="K24" s="24">
        <f t="shared" si="1"/>
        <v>9.09</v>
      </c>
      <c r="L24" s="24">
        <f t="shared" si="2"/>
        <v>100</v>
      </c>
      <c r="O24" s="4"/>
    </row>
    <row r="25" spans="1:15" ht="60" x14ac:dyDescent="0.25">
      <c r="A25" s="21">
        <v>13</v>
      </c>
      <c r="B25" s="19" t="s">
        <v>38</v>
      </c>
      <c r="C25" s="18" t="s">
        <v>18</v>
      </c>
      <c r="D25" s="23">
        <v>1488938.45</v>
      </c>
      <c r="E25" s="24">
        <v>1488938.45</v>
      </c>
      <c r="F25" s="23">
        <v>893363</v>
      </c>
      <c r="G25" s="24">
        <v>893363</v>
      </c>
      <c r="H25" s="25">
        <v>100</v>
      </c>
      <c r="I25" s="24">
        <f t="shared" si="0"/>
        <v>100</v>
      </c>
      <c r="J25" s="23">
        <v>8.32</v>
      </c>
      <c r="K25" s="24">
        <f t="shared" si="1"/>
        <v>8.32</v>
      </c>
      <c r="L25" s="24">
        <f t="shared" si="2"/>
        <v>100</v>
      </c>
      <c r="O25" s="4"/>
    </row>
    <row r="26" spans="1:15" ht="48" x14ac:dyDescent="0.25">
      <c r="A26" s="21">
        <v>14</v>
      </c>
      <c r="B26" s="19" t="s">
        <v>39</v>
      </c>
      <c r="C26" s="18" t="s">
        <v>19</v>
      </c>
      <c r="D26" s="23">
        <v>2449330</v>
      </c>
      <c r="E26" s="24">
        <v>0</v>
      </c>
      <c r="F26" s="23">
        <v>1200000</v>
      </c>
      <c r="G26" s="24">
        <v>0</v>
      </c>
      <c r="H26" s="25">
        <v>100</v>
      </c>
      <c r="I26" s="24">
        <f t="shared" si="0"/>
        <v>0</v>
      </c>
      <c r="J26" s="23">
        <v>45.17</v>
      </c>
      <c r="K26" s="24">
        <f t="shared" si="1"/>
        <v>45.17</v>
      </c>
      <c r="L26" s="24">
        <f t="shared" si="2"/>
        <v>100</v>
      </c>
      <c r="O26" s="4"/>
    </row>
    <row r="27" spans="1:15" ht="48" x14ac:dyDescent="0.25">
      <c r="A27" s="21">
        <v>15</v>
      </c>
      <c r="B27" s="19" t="s">
        <v>40</v>
      </c>
      <c r="C27" s="18" t="s">
        <v>55</v>
      </c>
      <c r="D27" s="23">
        <v>2804240</v>
      </c>
      <c r="E27" s="24">
        <v>2045722.68</v>
      </c>
      <c r="F27" s="23">
        <v>1682544</v>
      </c>
      <c r="G27" s="24">
        <v>1227433</v>
      </c>
      <c r="H27" s="25">
        <v>100</v>
      </c>
      <c r="I27" s="24">
        <f t="shared" si="0"/>
        <v>72.951019408704909</v>
      </c>
      <c r="J27" s="23">
        <v>3.4</v>
      </c>
      <c r="K27" s="24">
        <f t="shared" si="1"/>
        <v>3.4</v>
      </c>
      <c r="L27" s="24">
        <f t="shared" si="2"/>
        <v>100</v>
      </c>
      <c r="O27" s="4"/>
    </row>
    <row r="28" spans="1:15" ht="48" x14ac:dyDescent="0.25">
      <c r="A28" s="21">
        <v>16</v>
      </c>
      <c r="B28" s="19" t="s">
        <v>41</v>
      </c>
      <c r="C28" s="18" t="s">
        <v>55</v>
      </c>
      <c r="D28" s="23">
        <v>3106860</v>
      </c>
      <c r="E28" s="24">
        <v>3009764.83</v>
      </c>
      <c r="F28" s="23">
        <v>1864116</v>
      </c>
      <c r="G28" s="24">
        <v>1805858</v>
      </c>
      <c r="H28" s="25">
        <v>100</v>
      </c>
      <c r="I28" s="24">
        <f t="shared" si="0"/>
        <v>96.8747653043051</v>
      </c>
      <c r="J28" s="23">
        <v>3.4</v>
      </c>
      <c r="K28" s="24">
        <f t="shared" si="1"/>
        <v>3.4</v>
      </c>
      <c r="L28" s="24">
        <f t="shared" si="2"/>
        <v>100</v>
      </c>
      <c r="O28" s="4"/>
    </row>
    <row r="29" spans="1:15" ht="72" x14ac:dyDescent="0.25">
      <c r="A29" s="21">
        <v>17</v>
      </c>
      <c r="B29" s="19" t="s">
        <v>42</v>
      </c>
      <c r="C29" s="18" t="s">
        <v>56</v>
      </c>
      <c r="D29" s="23">
        <v>4010230</v>
      </c>
      <c r="E29" s="24">
        <v>3094148.15</v>
      </c>
      <c r="F29" s="23">
        <v>2400000</v>
      </c>
      <c r="G29" s="24">
        <v>1856488</v>
      </c>
      <c r="H29" s="25">
        <v>100</v>
      </c>
      <c r="I29" s="24">
        <f t="shared" si="0"/>
        <v>77.353666666666669</v>
      </c>
      <c r="J29" s="23">
        <v>1.23</v>
      </c>
      <c r="K29" s="24">
        <f t="shared" si="1"/>
        <v>1.23</v>
      </c>
      <c r="L29" s="24">
        <f t="shared" si="2"/>
        <v>100</v>
      </c>
      <c r="O29" s="4"/>
    </row>
    <row r="30" spans="1:15" ht="72" x14ac:dyDescent="0.25">
      <c r="A30" s="21">
        <v>18</v>
      </c>
      <c r="B30" s="19" t="s">
        <v>43</v>
      </c>
      <c r="C30" s="18" t="s">
        <v>10</v>
      </c>
      <c r="D30" s="23">
        <v>4054550</v>
      </c>
      <c r="E30" s="24">
        <v>3912246.3</v>
      </c>
      <c r="F30" s="23">
        <v>2400000</v>
      </c>
      <c r="G30" s="24">
        <v>2315657</v>
      </c>
      <c r="H30" s="25">
        <v>100</v>
      </c>
      <c r="I30" s="24">
        <f t="shared" si="0"/>
        <v>96.485708333333335</v>
      </c>
      <c r="J30" s="23">
        <v>1</v>
      </c>
      <c r="K30" s="24">
        <f t="shared" si="1"/>
        <v>1</v>
      </c>
      <c r="L30" s="24">
        <f t="shared" si="2"/>
        <v>100</v>
      </c>
      <c r="O30" s="4"/>
    </row>
    <row r="31" spans="1:15" s="3" customFormat="1" ht="48" x14ac:dyDescent="0.25">
      <c r="A31" s="21">
        <v>19</v>
      </c>
      <c r="B31" s="19" t="s">
        <v>44</v>
      </c>
      <c r="C31" s="18" t="s">
        <v>10</v>
      </c>
      <c r="D31" s="9">
        <v>1636580</v>
      </c>
      <c r="E31" s="24">
        <v>1610775.07</v>
      </c>
      <c r="F31" s="23">
        <v>981948</v>
      </c>
      <c r="G31" s="24">
        <v>966464</v>
      </c>
      <c r="H31" s="25">
        <v>100</v>
      </c>
      <c r="I31" s="24">
        <f t="shared" si="0"/>
        <v>98.423134422596718</v>
      </c>
      <c r="J31" s="26">
        <v>2.0499999999999998</v>
      </c>
      <c r="K31" s="24">
        <f t="shared" si="1"/>
        <v>2.0499999999999998</v>
      </c>
      <c r="L31" s="24">
        <f t="shared" si="2"/>
        <v>100</v>
      </c>
      <c r="O31" s="4"/>
    </row>
    <row r="32" spans="1:15" s="3" customFormat="1" ht="48" x14ac:dyDescent="0.25">
      <c r="A32" s="21">
        <v>20</v>
      </c>
      <c r="B32" s="19" t="s">
        <v>45</v>
      </c>
      <c r="C32" s="18" t="s">
        <v>10</v>
      </c>
      <c r="D32" s="9">
        <v>3953540</v>
      </c>
      <c r="E32" s="24">
        <v>3946259.74</v>
      </c>
      <c r="F32" s="23">
        <v>2372124</v>
      </c>
      <c r="G32" s="24">
        <v>2367755</v>
      </c>
      <c r="H32" s="25">
        <v>100</v>
      </c>
      <c r="I32" s="24">
        <f t="shared" si="0"/>
        <v>99.8158190718529</v>
      </c>
      <c r="J32" s="26">
        <v>2</v>
      </c>
      <c r="K32" s="24">
        <f t="shared" si="1"/>
        <v>2</v>
      </c>
      <c r="L32" s="24">
        <f t="shared" si="2"/>
        <v>100</v>
      </c>
      <c r="O32" s="4"/>
    </row>
    <row r="33" spans="1:12" ht="18.75" customHeight="1" x14ac:dyDescent="0.25">
      <c r="A33" s="35" t="s">
        <v>9</v>
      </c>
      <c r="B33" s="35"/>
      <c r="C33" s="35"/>
      <c r="D33" s="14">
        <f>SUM(D13:D32)</f>
        <v>46554938.549999997</v>
      </c>
      <c r="E33" s="14">
        <f>SUM(E13:E32)</f>
        <v>34774669.189999998</v>
      </c>
      <c r="F33" s="14">
        <f>SUM(F13:F32)</f>
        <v>25297107</v>
      </c>
      <c r="G33" s="14">
        <f>SUM(G13:G32)</f>
        <v>19706592.439999998</v>
      </c>
      <c r="H33" s="20">
        <v>100</v>
      </c>
      <c r="I33" s="14">
        <f>G33/F33*100</f>
        <v>77.900577485006465</v>
      </c>
      <c r="J33" s="14" t="s">
        <v>4</v>
      </c>
      <c r="K33" s="14" t="s">
        <v>4</v>
      </c>
      <c r="L33" s="14" t="s">
        <v>4</v>
      </c>
    </row>
    <row r="34" spans="1:12" x14ac:dyDescent="0.25">
      <c r="F34" s="4"/>
      <c r="J34" s="4"/>
      <c r="K34" s="4"/>
    </row>
    <row r="35" spans="1:12" hidden="1" x14ac:dyDescent="0.25">
      <c r="J35" s="4"/>
      <c r="K35" s="4"/>
    </row>
    <row r="36" spans="1:12" hidden="1" x14ac:dyDescent="0.25"/>
    <row r="37" spans="1:12" hidden="1" x14ac:dyDescent="0.25"/>
    <row r="38" spans="1:12" ht="28.5" hidden="1" customHeight="1" x14ac:dyDescent="0.2">
      <c r="A38" s="32" t="s">
        <v>20</v>
      </c>
      <c r="B38" s="32"/>
      <c r="C38" s="32"/>
      <c r="D38" s="28"/>
      <c r="E38" s="33"/>
      <c r="F38" s="33"/>
      <c r="G38" s="29"/>
      <c r="H38" s="34" t="s">
        <v>21</v>
      </c>
      <c r="I38" s="34"/>
    </row>
    <row r="39" spans="1:12" ht="14.25" hidden="1" customHeight="1" x14ac:dyDescent="0.2">
      <c r="A39" s="27"/>
      <c r="B39" s="27"/>
      <c r="C39" s="27"/>
      <c r="D39" s="28"/>
      <c r="E39" s="31" t="s">
        <v>23</v>
      </c>
      <c r="F39" s="31"/>
      <c r="G39" s="30"/>
      <c r="H39" s="31" t="s">
        <v>24</v>
      </c>
      <c r="I39" s="31"/>
    </row>
    <row r="40" spans="1:12" ht="91.5" hidden="1" customHeight="1" x14ac:dyDescent="0.2">
      <c r="A40" s="32" t="s">
        <v>58</v>
      </c>
      <c r="B40" s="32"/>
      <c r="C40" s="32"/>
      <c r="D40" s="28"/>
      <c r="E40" s="33"/>
      <c r="F40" s="33"/>
      <c r="G40" s="29"/>
      <c r="H40" s="34" t="s">
        <v>59</v>
      </c>
      <c r="I40" s="34"/>
    </row>
    <row r="41" spans="1:12" ht="11.25" hidden="1" customHeight="1" x14ac:dyDescent="0.25">
      <c r="E41" s="31" t="s">
        <v>23</v>
      </c>
      <c r="F41" s="31"/>
      <c r="G41" s="30"/>
      <c r="H41" s="31" t="s">
        <v>24</v>
      </c>
      <c r="I41" s="31"/>
    </row>
  </sheetData>
  <mergeCells count="26">
    <mergeCell ref="E39:F39"/>
    <mergeCell ref="H39:I39"/>
    <mergeCell ref="B1:L1"/>
    <mergeCell ref="B2:L2"/>
    <mergeCell ref="B3:L3"/>
    <mergeCell ref="A38:C38"/>
    <mergeCell ref="E38:F38"/>
    <mergeCell ref="H38:I38"/>
    <mergeCell ref="L9:L11"/>
    <mergeCell ref="B5:K5"/>
    <mergeCell ref="B7:K7"/>
    <mergeCell ref="A4:K4"/>
    <mergeCell ref="H9:I10"/>
    <mergeCell ref="J9:K10"/>
    <mergeCell ref="A33:C33"/>
    <mergeCell ref="B9:B11"/>
    <mergeCell ref="A9:A11"/>
    <mergeCell ref="C9:C11"/>
    <mergeCell ref="F10:G10"/>
    <mergeCell ref="D10:E10"/>
    <mergeCell ref="D9:G9"/>
    <mergeCell ref="E41:F41"/>
    <mergeCell ref="H41:I41"/>
    <mergeCell ref="A40:C40"/>
    <mergeCell ref="E40:F40"/>
    <mergeCell ref="H40:I40"/>
  </mergeCells>
  <printOptions horizontalCentered="1"/>
  <pageMargins left="0.78740157480314965" right="0.39370078740157483" top="0.78740157480314965" bottom="0.59055118110236227" header="0" footer="0.78740157480314965"/>
  <pageSetup paperSize="9" scale="61" fitToHeight="2" orientation="portrait" horizontalDpi="300" verticalDpi="300" r:id="rId1"/>
  <headerFooter differentFirst="1" scaleWithDoc="0" alignWithMargins="0">
    <oddFooter>&amp;L&amp;"Times New Roman,обычный"&amp;8Исп.: Шереметьева М.Г.
(4712) 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01.10.2024</vt:lpstr>
      <vt:lpstr>'01.10.2024'!Заголовки_для_печати</vt:lpstr>
      <vt:lpstr>'01.10.2024'!Область_печати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2025-10-29T14:22:46Z</dcterms:modified>
</cp:coreProperties>
</file>