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Лист1!$A$1:$AW$23</definedName>
  </definedNames>
  <calcPr calcId="144525"/>
</workbook>
</file>

<file path=xl/calcChain.xml><?xml version="1.0" encoding="utf-8"?>
<calcChain xmlns="http://schemas.openxmlformats.org/spreadsheetml/2006/main">
  <c r="Z15" i="1" l="1"/>
  <c r="AB15" i="1"/>
  <c r="AD15" i="1"/>
  <c r="AF15" i="1"/>
  <c r="AF14" i="1"/>
  <c r="AD14" i="1"/>
  <c r="AB14" i="1"/>
  <c r="Z14" i="1"/>
  <c r="AF13" i="1"/>
  <c r="AD13" i="1"/>
  <c r="AB13" i="1"/>
  <c r="Z13" i="1"/>
  <c r="V15" i="1"/>
  <c r="T15" i="1"/>
  <c r="R15" i="1"/>
  <c r="P15" i="1"/>
  <c r="N14" i="1"/>
  <c r="N13" i="1"/>
  <c r="N15" i="1" s="1"/>
  <c r="X14" i="1" l="1"/>
  <c r="X13" i="1"/>
  <c r="D15" i="1"/>
  <c r="L15" i="1"/>
  <c r="H15" i="1"/>
  <c r="F15" i="1"/>
  <c r="D14" i="1"/>
  <c r="D13" i="1"/>
  <c r="J15" i="1" l="1"/>
</calcChain>
</file>

<file path=xl/sharedStrings.xml><?xml version="1.0" encoding="utf-8"?>
<sst xmlns="http://schemas.openxmlformats.org/spreadsheetml/2006/main" count="91" uniqueCount="34">
  <si>
    <t>№ п/п</t>
  </si>
  <si>
    <t>Местный бюджет</t>
  </si>
  <si>
    <t>Средства юридических лиц, индивидуальных предпринимателей</t>
  </si>
  <si>
    <t>Средства населения</t>
  </si>
  <si>
    <t>Софинансирование из областного бюджета</t>
  </si>
  <si>
    <t>руб.</t>
  </si>
  <si>
    <t>%</t>
  </si>
  <si>
    <t>«Бунинский сельсовет» Солнцевского района Курской области</t>
  </si>
  <si>
    <t>«Газоснабжение нежилого здания, расположенного по адресу: Курская область, Солнцевский район, с. Бунино, ул. Центральная, д. 39»</t>
  </si>
  <si>
    <t>-</t>
  </si>
  <si>
    <t>«Суджанский район» Курской области</t>
  </si>
  <si>
    <t>«Водонапорная башня в с. Гуево Суджанс-кого района Курской области»</t>
  </si>
  <si>
    <t>Наименование
проекта</t>
  </si>
  <si>
    <t>Наименование муниципального образования, представившего заявку</t>
  </si>
  <si>
    <t>Всего</t>
  </si>
  <si>
    <t>Предусмотренный объем средств на 2023 год, руб.</t>
  </si>
  <si>
    <t>Наименование показателя результативности,             единица измерения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</si>
  <si>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</si>
  <si>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план</t>
  </si>
  <si>
    <t>факт</t>
  </si>
  <si>
    <t xml:space="preserve">о реализации проекта «Народный бюджет» в Курской области в 2023 году </t>
  </si>
  <si>
    <t>ОТЧЕТ</t>
  </si>
  <si>
    <r>
      <t xml:space="preserve">Главный распорядитель бюджетных средств: </t>
    </r>
    <r>
      <rPr>
        <b/>
        <u/>
        <sz val="14"/>
        <color theme="1"/>
        <rFont val="Times New Roman"/>
        <family val="1"/>
        <charset val="204"/>
      </rPr>
      <t>Министерство строительства Курской области</t>
    </r>
  </si>
  <si>
    <r>
      <t xml:space="preserve">Периодичность: </t>
    </r>
    <r>
      <rPr>
        <b/>
        <u/>
        <sz val="14"/>
        <color theme="1"/>
        <rFont val="Times New Roman"/>
        <family val="1"/>
        <charset val="204"/>
      </rPr>
      <t>квартальная</t>
    </r>
  </si>
  <si>
    <t>Исполнитель: Полникова Е.А.</t>
  </si>
  <si>
    <t>тел.: (4712) 70-08-19</t>
  </si>
  <si>
    <t>Итого:</t>
  </si>
  <si>
    <t>Х</t>
  </si>
  <si>
    <t>Значение показателя результативности на 2023 год, %</t>
  </si>
  <si>
    <t>по состоянию на 01.10.2023</t>
  </si>
  <si>
    <t>Освоено муниципальными образованиями, по состоянию на 01.10.2023 года, руб.</t>
  </si>
  <si>
    <t>Остаток средств по состоянию на отчетную дату</t>
  </si>
  <si>
    <t>872 855,09*</t>
  </si>
  <si>
    <r>
      <rPr>
        <b/>
        <sz val="14"/>
        <color theme="1"/>
        <rFont val="Times New Roman"/>
        <family val="1"/>
        <charset val="204"/>
      </rPr>
      <t>Примечание:</t>
    </r>
    <r>
      <rPr>
        <sz val="14"/>
        <color theme="1"/>
        <rFont val="Times New Roman"/>
        <family val="1"/>
        <charset val="204"/>
      </rPr>
      <t xml:space="preserve"> *Экономия средств по данным объектам составила 872 855,00 рублей, в том числе областного бюджета - 523 713,00 рублей, местного бюджета - 331 685,09 рублей, населения - 2 514,00 рублей, средства юридических лиц индивидуальныхпредпринимателей - 14 943,00 рублей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</si>
</sst>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5" fillId="0" borderId="3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21"/>
  <sheetViews>
    <sheetView tabSelected="1" view="pageBreakPreview" zoomScale="90" zoomScaleNormal="100" zoomScaleSheetLayoutView="90" workbookViewId="0">
      <selection activeCell="O7" sqref="O7"/>
    </sheetView>
  </sheetViews>
  <sheetFormatPr defaultRowHeight="18.75" x14ac:dyDescent="0.3"/>
  <cols>
    <col min="1" max="1" width="8.140625" style="1" customWidth="1"/>
    <col min="2" max="2" width="20.140625" style="1" customWidth="1"/>
    <col min="3" max="3" width="17.5703125" style="1" customWidth="1"/>
    <col min="4" max="4" width="13.28515625" style="1" customWidth="1"/>
    <col min="5" max="5" width="5.85546875" style="1" customWidth="1"/>
    <col min="6" max="6" width="14.42578125" style="1" customWidth="1"/>
    <col min="7" max="7" width="5.5703125" style="1" customWidth="1"/>
    <col min="8" max="8" width="12.85546875" style="1" customWidth="1"/>
    <col min="9" max="9" width="4.85546875" style="1" customWidth="1"/>
    <col min="10" max="10" width="11.5703125" style="1" customWidth="1"/>
    <col min="11" max="11" width="5.7109375" style="1" customWidth="1"/>
    <col min="12" max="12" width="11.28515625" style="1" customWidth="1"/>
    <col min="13" max="13" width="5.7109375" style="1" customWidth="1"/>
    <col min="14" max="14" width="14" style="1" customWidth="1"/>
    <col min="15" max="15" width="5.28515625" style="1" customWidth="1"/>
    <col min="16" max="16" width="14.5703125" style="1" customWidth="1"/>
    <col min="17" max="17" width="6" style="1" customWidth="1"/>
    <col min="18" max="18" width="12.5703125" style="1" customWidth="1"/>
    <col min="19" max="19" width="5.42578125" style="1" customWidth="1"/>
    <col min="20" max="20" width="11.7109375" style="1" customWidth="1"/>
    <col min="21" max="21" width="5.7109375" style="1" customWidth="1"/>
    <col min="22" max="22" width="11.85546875" style="1" customWidth="1"/>
    <col min="23" max="23" width="5.7109375" style="1" customWidth="1"/>
    <col min="24" max="24" width="11.5703125" style="1" customWidth="1"/>
    <col min="25" max="25" width="5.7109375" style="1" customWidth="1"/>
    <col min="26" max="26" width="11.140625" style="1" customWidth="1"/>
    <col min="27" max="27" width="5.28515625" style="1" customWidth="1"/>
    <col min="28" max="28" width="11.5703125" style="1" customWidth="1"/>
    <col min="29" max="29" width="5.85546875" style="1" customWidth="1"/>
    <col min="30" max="30" width="10.140625" style="1" customWidth="1"/>
    <col min="31" max="31" width="4.85546875" style="1" customWidth="1"/>
    <col min="32" max="32" width="11.85546875" style="1" customWidth="1"/>
    <col min="33" max="33" width="5.42578125" style="1" customWidth="1"/>
    <col min="34" max="34" width="31.5703125" style="1" customWidth="1"/>
    <col min="35" max="35" width="10.7109375" style="1" customWidth="1"/>
    <col min="36" max="36" width="10" style="1" customWidth="1"/>
    <col min="37" max="16384" width="9.140625" style="1"/>
  </cols>
  <sheetData>
    <row r="2" spans="1:36" ht="22.5" customHeight="1" x14ac:dyDescent="0.3">
      <c r="A2" s="6" t="s">
        <v>21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24.75" customHeight="1" x14ac:dyDescent="0.3">
      <c r="A3" s="6" t="s">
        <v>20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ht="21.75" customHeight="1" x14ac:dyDescent="0.3">
      <c r="A4" s="6" t="s">
        <v>29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ht="24.7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5"/>
      <c r="Y5" s="5"/>
      <c r="Z5" s="5"/>
      <c r="AA5" s="5"/>
      <c r="AB5" s="5"/>
      <c r="AC5" s="5"/>
      <c r="AD5" s="5"/>
      <c r="AE5" s="5"/>
      <c r="AF5" s="5"/>
      <c r="AG5" s="5"/>
      <c r="AH5" s="2"/>
      <c r="AI5" s="2"/>
      <c r="AJ5" s="2"/>
    </row>
    <row r="6" spans="1:36" ht="29.25" customHeight="1" x14ac:dyDescent="0.3">
      <c r="A6" s="8" t="s">
        <v>22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6" ht="22.5" customHeight="1" x14ac:dyDescent="0.3">
      <c r="A7" s="8" t="s">
        <v>23</v>
      </c>
      <c r="B7" s="8"/>
      <c r="C7" s="8"/>
      <c r="D7" s="8"/>
      <c r="E7" s="8"/>
      <c r="F7" s="8"/>
      <c r="G7" s="8"/>
      <c r="H7" s="8"/>
      <c r="I7" s="8"/>
      <c r="J7" s="8"/>
      <c r="K7" s="4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9" spans="1:36" ht="33.75" customHeight="1" x14ac:dyDescent="0.3">
      <c r="A9" s="9" t="s">
        <v>0</v>
      </c>
      <c r="B9" s="10" t="s">
        <v>12</v>
      </c>
      <c r="C9" s="10" t="s">
        <v>13</v>
      </c>
      <c r="D9" s="11" t="s">
        <v>15</v>
      </c>
      <c r="E9" s="12"/>
      <c r="F9" s="12"/>
      <c r="G9" s="12"/>
      <c r="H9" s="12"/>
      <c r="I9" s="12"/>
      <c r="J9" s="12"/>
      <c r="K9" s="12"/>
      <c r="L9" s="12"/>
      <c r="M9" s="13"/>
      <c r="N9" s="11" t="s">
        <v>30</v>
      </c>
      <c r="O9" s="12"/>
      <c r="P9" s="12"/>
      <c r="Q9" s="12"/>
      <c r="R9" s="12"/>
      <c r="S9" s="12"/>
      <c r="T9" s="12"/>
      <c r="U9" s="12"/>
      <c r="V9" s="12"/>
      <c r="W9" s="13"/>
      <c r="X9" s="11" t="s">
        <v>31</v>
      </c>
      <c r="Y9" s="12"/>
      <c r="Z9" s="12"/>
      <c r="AA9" s="12"/>
      <c r="AB9" s="12"/>
      <c r="AC9" s="12"/>
      <c r="AD9" s="12"/>
      <c r="AE9" s="12"/>
      <c r="AF9" s="12"/>
      <c r="AG9" s="13"/>
      <c r="AH9" s="10" t="s">
        <v>16</v>
      </c>
      <c r="AI9" s="14" t="s">
        <v>28</v>
      </c>
      <c r="AJ9" s="15"/>
    </row>
    <row r="10" spans="1:36" ht="140.25" customHeight="1" x14ac:dyDescent="0.3">
      <c r="A10" s="16"/>
      <c r="B10" s="17"/>
      <c r="C10" s="17"/>
      <c r="D10" s="18" t="s">
        <v>14</v>
      </c>
      <c r="E10" s="19"/>
      <c r="F10" s="11" t="s">
        <v>4</v>
      </c>
      <c r="G10" s="13"/>
      <c r="H10" s="11" t="s">
        <v>1</v>
      </c>
      <c r="I10" s="13"/>
      <c r="J10" s="11" t="s">
        <v>3</v>
      </c>
      <c r="K10" s="13"/>
      <c r="L10" s="11" t="s">
        <v>2</v>
      </c>
      <c r="M10" s="13"/>
      <c r="N10" s="18" t="s">
        <v>14</v>
      </c>
      <c r="O10" s="19"/>
      <c r="P10" s="11" t="s">
        <v>4</v>
      </c>
      <c r="Q10" s="13"/>
      <c r="R10" s="11" t="s">
        <v>1</v>
      </c>
      <c r="S10" s="13"/>
      <c r="T10" s="11" t="s">
        <v>3</v>
      </c>
      <c r="U10" s="13"/>
      <c r="V10" s="11" t="s">
        <v>2</v>
      </c>
      <c r="W10" s="13"/>
      <c r="X10" s="18" t="s">
        <v>14</v>
      </c>
      <c r="Y10" s="19"/>
      <c r="Z10" s="11" t="s">
        <v>4</v>
      </c>
      <c r="AA10" s="13"/>
      <c r="AB10" s="11" t="s">
        <v>1</v>
      </c>
      <c r="AC10" s="13"/>
      <c r="AD10" s="11" t="s">
        <v>3</v>
      </c>
      <c r="AE10" s="13"/>
      <c r="AF10" s="11" t="s">
        <v>2</v>
      </c>
      <c r="AG10" s="13"/>
      <c r="AH10" s="17"/>
      <c r="AI10" s="20"/>
      <c r="AJ10" s="21"/>
    </row>
    <row r="11" spans="1:36" ht="27" customHeight="1" x14ac:dyDescent="0.3">
      <c r="A11" s="22"/>
      <c r="B11" s="23"/>
      <c r="C11" s="23"/>
      <c r="D11" s="24" t="s">
        <v>5</v>
      </c>
      <c r="E11" s="25" t="s">
        <v>6</v>
      </c>
      <c r="F11" s="24" t="s">
        <v>5</v>
      </c>
      <c r="G11" s="25" t="s">
        <v>6</v>
      </c>
      <c r="H11" s="24" t="s">
        <v>5</v>
      </c>
      <c r="I11" s="25" t="s">
        <v>6</v>
      </c>
      <c r="J11" s="24" t="s">
        <v>5</v>
      </c>
      <c r="K11" s="25" t="s">
        <v>6</v>
      </c>
      <c r="L11" s="24" t="s">
        <v>5</v>
      </c>
      <c r="M11" s="25" t="s">
        <v>6</v>
      </c>
      <c r="N11" s="24" t="s">
        <v>5</v>
      </c>
      <c r="O11" s="25" t="s">
        <v>6</v>
      </c>
      <c r="P11" s="24" t="s">
        <v>5</v>
      </c>
      <c r="Q11" s="25" t="s">
        <v>6</v>
      </c>
      <c r="R11" s="24" t="s">
        <v>5</v>
      </c>
      <c r="S11" s="25" t="s">
        <v>6</v>
      </c>
      <c r="T11" s="24" t="s">
        <v>5</v>
      </c>
      <c r="U11" s="25" t="s">
        <v>6</v>
      </c>
      <c r="V11" s="24" t="s">
        <v>5</v>
      </c>
      <c r="W11" s="25" t="s">
        <v>6</v>
      </c>
      <c r="X11" s="24" t="s">
        <v>5</v>
      </c>
      <c r="Y11" s="25" t="s">
        <v>6</v>
      </c>
      <c r="Z11" s="24" t="s">
        <v>5</v>
      </c>
      <c r="AA11" s="25" t="s">
        <v>6</v>
      </c>
      <c r="AB11" s="24" t="s">
        <v>5</v>
      </c>
      <c r="AC11" s="25" t="s">
        <v>6</v>
      </c>
      <c r="AD11" s="24" t="s">
        <v>5</v>
      </c>
      <c r="AE11" s="25" t="s">
        <v>6</v>
      </c>
      <c r="AF11" s="24" t="s">
        <v>5</v>
      </c>
      <c r="AG11" s="25" t="s">
        <v>6</v>
      </c>
      <c r="AH11" s="23"/>
      <c r="AI11" s="26" t="s">
        <v>18</v>
      </c>
      <c r="AJ11" s="26" t="s">
        <v>19</v>
      </c>
    </row>
    <row r="12" spans="1:36" ht="21.75" customHeight="1" x14ac:dyDescent="0.3">
      <c r="A12" s="26">
        <v>1</v>
      </c>
      <c r="B12" s="26">
        <v>2</v>
      </c>
      <c r="C12" s="26">
        <v>3</v>
      </c>
      <c r="D12" s="26"/>
      <c r="E12" s="26">
        <v>4</v>
      </c>
      <c r="F12" s="26">
        <v>5</v>
      </c>
      <c r="G12" s="26">
        <v>6</v>
      </c>
      <c r="H12" s="26">
        <v>7</v>
      </c>
      <c r="I12" s="26">
        <v>8</v>
      </c>
      <c r="J12" s="26">
        <v>9</v>
      </c>
      <c r="K12" s="26">
        <v>10</v>
      </c>
      <c r="L12" s="26">
        <v>11</v>
      </c>
      <c r="M12" s="26">
        <v>12</v>
      </c>
      <c r="N12" s="26"/>
      <c r="O12" s="26">
        <v>13</v>
      </c>
      <c r="P12" s="26">
        <v>14</v>
      </c>
      <c r="Q12" s="26">
        <v>15</v>
      </c>
      <c r="R12" s="26">
        <v>16</v>
      </c>
      <c r="S12" s="26">
        <v>17</v>
      </c>
      <c r="T12" s="26">
        <v>18</v>
      </c>
      <c r="U12" s="26">
        <v>19</v>
      </c>
      <c r="V12" s="26">
        <v>20</v>
      </c>
      <c r="W12" s="26">
        <v>21</v>
      </c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>
        <v>22</v>
      </c>
      <c r="AI12" s="26">
        <v>23</v>
      </c>
      <c r="AJ12" s="26">
        <v>24</v>
      </c>
    </row>
    <row r="13" spans="1:36" ht="149.25" customHeight="1" x14ac:dyDescent="0.3">
      <c r="A13" s="27">
        <v>1</v>
      </c>
      <c r="B13" s="27" t="s">
        <v>8</v>
      </c>
      <c r="C13" s="27" t="s">
        <v>7</v>
      </c>
      <c r="D13" s="28">
        <f>F13+H13+J13+L13</f>
        <v>727680</v>
      </c>
      <c r="E13" s="29">
        <v>100</v>
      </c>
      <c r="F13" s="30">
        <v>436608</v>
      </c>
      <c r="G13" s="31">
        <v>60</v>
      </c>
      <c r="H13" s="30">
        <v>276518</v>
      </c>
      <c r="I13" s="31">
        <v>38</v>
      </c>
      <c r="J13" s="30">
        <v>14554</v>
      </c>
      <c r="K13" s="31">
        <v>2</v>
      </c>
      <c r="L13" s="26">
        <v>0</v>
      </c>
      <c r="M13" s="26" t="s">
        <v>9</v>
      </c>
      <c r="N13" s="30">
        <f>P13+R13+T13+V13</f>
        <v>641295.75</v>
      </c>
      <c r="O13" s="31">
        <v>100</v>
      </c>
      <c r="P13" s="30">
        <v>384777</v>
      </c>
      <c r="Q13" s="31">
        <v>60</v>
      </c>
      <c r="R13" s="30">
        <v>243692.75</v>
      </c>
      <c r="S13" s="31">
        <v>38</v>
      </c>
      <c r="T13" s="30">
        <v>12826</v>
      </c>
      <c r="U13" s="31">
        <v>2</v>
      </c>
      <c r="V13" s="31">
        <v>0</v>
      </c>
      <c r="W13" s="26" t="s">
        <v>9</v>
      </c>
      <c r="X13" s="26">
        <f>Z13+AB13+AD13+AF13</f>
        <v>86384.25</v>
      </c>
      <c r="Y13" s="26">
        <v>100</v>
      </c>
      <c r="Z13" s="30">
        <f>F13-P13</f>
        <v>51831</v>
      </c>
      <c r="AA13" s="26">
        <v>60</v>
      </c>
      <c r="AB13" s="30">
        <f>H13-R13</f>
        <v>32825.25</v>
      </c>
      <c r="AC13" s="26">
        <v>38</v>
      </c>
      <c r="AD13" s="30">
        <f>J13-T13</f>
        <v>1728</v>
      </c>
      <c r="AE13" s="26">
        <v>2</v>
      </c>
      <c r="AF13" s="31">
        <f>L13-V13</f>
        <v>0</v>
      </c>
      <c r="AG13" s="26" t="s">
        <v>9</v>
      </c>
      <c r="AH13" s="10" t="s">
        <v>17</v>
      </c>
      <c r="AI13" s="26">
        <v>38.799999999999997</v>
      </c>
      <c r="AJ13" s="26">
        <v>38.799999999999997</v>
      </c>
    </row>
    <row r="14" spans="1:36" ht="126" customHeight="1" x14ac:dyDescent="0.3">
      <c r="A14" s="32">
        <v>2</v>
      </c>
      <c r="B14" s="32" t="s">
        <v>11</v>
      </c>
      <c r="C14" s="32" t="s">
        <v>10</v>
      </c>
      <c r="D14" s="33">
        <f>F14+H14+J14+L14</f>
        <v>2019510</v>
      </c>
      <c r="E14" s="29">
        <v>100</v>
      </c>
      <c r="F14" s="30">
        <v>1211706</v>
      </c>
      <c r="G14" s="31">
        <v>60</v>
      </c>
      <c r="H14" s="30">
        <v>767414</v>
      </c>
      <c r="I14" s="31">
        <v>38</v>
      </c>
      <c r="J14" s="30">
        <v>2019</v>
      </c>
      <c r="K14" s="34">
        <v>0.1</v>
      </c>
      <c r="L14" s="30">
        <v>38371</v>
      </c>
      <c r="M14" s="26">
        <v>1.9</v>
      </c>
      <c r="N14" s="30">
        <f>P14+R14+T14+V14</f>
        <v>1233039.1599999999</v>
      </c>
      <c r="O14" s="31">
        <v>100</v>
      </c>
      <c r="P14" s="30">
        <v>739824</v>
      </c>
      <c r="Q14" s="31">
        <v>60</v>
      </c>
      <c r="R14" s="30">
        <v>468554.16</v>
      </c>
      <c r="S14" s="31">
        <v>38</v>
      </c>
      <c r="T14" s="30">
        <v>1233</v>
      </c>
      <c r="U14" s="34">
        <v>0.1</v>
      </c>
      <c r="V14" s="30">
        <v>23428</v>
      </c>
      <c r="W14" s="26">
        <v>1.9</v>
      </c>
      <c r="X14" s="26">
        <f>Z14+AB14+AD14+AF14</f>
        <v>786470.84000000008</v>
      </c>
      <c r="Y14" s="42">
        <v>100</v>
      </c>
      <c r="Z14" s="30">
        <f>F14-P14</f>
        <v>471882</v>
      </c>
      <c r="AA14" s="42">
        <v>60</v>
      </c>
      <c r="AB14" s="30">
        <f>H14-R14</f>
        <v>298859.84000000003</v>
      </c>
      <c r="AC14" s="42">
        <v>38</v>
      </c>
      <c r="AD14" s="30">
        <f>J14-T14</f>
        <v>786</v>
      </c>
      <c r="AE14" s="42">
        <v>0.1</v>
      </c>
      <c r="AF14" s="30">
        <f>L14-V14</f>
        <v>14943</v>
      </c>
      <c r="AG14" s="42">
        <v>1.9</v>
      </c>
      <c r="AH14" s="23"/>
      <c r="AI14" s="26">
        <v>3.9</v>
      </c>
      <c r="AJ14" s="26">
        <v>3.9</v>
      </c>
    </row>
    <row r="15" spans="1:36" x14ac:dyDescent="0.3">
      <c r="A15" s="35" t="s">
        <v>26</v>
      </c>
      <c r="B15" s="36"/>
      <c r="C15" s="37"/>
      <c r="D15" s="40">
        <f>D13+D14</f>
        <v>2747190</v>
      </c>
      <c r="E15" s="38" t="s">
        <v>27</v>
      </c>
      <c r="F15" s="41">
        <f>F13+F14</f>
        <v>1648314</v>
      </c>
      <c r="G15" s="38" t="s">
        <v>27</v>
      </c>
      <c r="H15" s="41">
        <f>H13+H14</f>
        <v>1043932</v>
      </c>
      <c r="I15" s="38" t="s">
        <v>27</v>
      </c>
      <c r="J15" s="41">
        <f t="shared" ref="J15" si="0">J13+J14</f>
        <v>16573</v>
      </c>
      <c r="K15" s="38" t="s">
        <v>27</v>
      </c>
      <c r="L15" s="41">
        <f>L13+L14</f>
        <v>38371</v>
      </c>
      <c r="M15" s="38" t="s">
        <v>27</v>
      </c>
      <c r="N15" s="41">
        <f>N13+N14</f>
        <v>1874334.91</v>
      </c>
      <c r="O15" s="38" t="s">
        <v>27</v>
      </c>
      <c r="P15" s="41">
        <f>P13+P14</f>
        <v>1124601</v>
      </c>
      <c r="Q15" s="38" t="s">
        <v>27</v>
      </c>
      <c r="R15" s="41">
        <f>R13+R14</f>
        <v>712246.90999999992</v>
      </c>
      <c r="S15" s="38" t="s">
        <v>27</v>
      </c>
      <c r="T15" s="41">
        <f>T13+T14</f>
        <v>14059</v>
      </c>
      <c r="U15" s="38" t="s">
        <v>27</v>
      </c>
      <c r="V15" s="41">
        <f>V13+V14</f>
        <v>23428</v>
      </c>
      <c r="W15" s="38" t="s">
        <v>27</v>
      </c>
      <c r="X15" s="41" t="s">
        <v>32</v>
      </c>
      <c r="Y15" s="38" t="s">
        <v>27</v>
      </c>
      <c r="Z15" s="41">
        <f t="shared" ref="Y15:AG15" si="1">Z13+Z14</f>
        <v>523713</v>
      </c>
      <c r="AA15" s="38" t="s">
        <v>27</v>
      </c>
      <c r="AB15" s="41">
        <f t="shared" si="1"/>
        <v>331685.09000000003</v>
      </c>
      <c r="AC15" s="38" t="s">
        <v>27</v>
      </c>
      <c r="AD15" s="41">
        <f t="shared" si="1"/>
        <v>2514</v>
      </c>
      <c r="AE15" s="38" t="s">
        <v>27</v>
      </c>
      <c r="AF15" s="41">
        <f t="shared" si="1"/>
        <v>14943</v>
      </c>
      <c r="AG15" s="38" t="s">
        <v>27</v>
      </c>
      <c r="AH15" s="39" t="s">
        <v>27</v>
      </c>
      <c r="AI15" s="39" t="s">
        <v>27</v>
      </c>
      <c r="AJ15" s="39" t="s">
        <v>27</v>
      </c>
    </row>
    <row r="17" spans="1:36" ht="26.25" customHeight="1" x14ac:dyDescent="0.3">
      <c r="A17" s="43" t="s">
        <v>33</v>
      </c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</row>
    <row r="19" spans="1:36" x14ac:dyDescent="0.3">
      <c r="A19" s="7" t="s">
        <v>24</v>
      </c>
      <c r="B19" s="7"/>
    </row>
    <row r="20" spans="1:36" x14ac:dyDescent="0.3">
      <c r="A20" s="7" t="s">
        <v>25</v>
      </c>
      <c r="B20" s="7"/>
    </row>
    <row r="21" spans="1:36" x14ac:dyDescent="0.3">
      <c r="C21" s="44"/>
    </row>
  </sheetData>
  <mergeCells count="33">
    <mergeCell ref="A17:AJ17"/>
    <mergeCell ref="X9:AG9"/>
    <mergeCell ref="X10:Y10"/>
    <mergeCell ref="Z10:AA10"/>
    <mergeCell ref="AB10:AC10"/>
    <mergeCell ref="AD10:AE10"/>
    <mergeCell ref="AF10:AG10"/>
    <mergeCell ref="A19:B19"/>
    <mergeCell ref="A20:B20"/>
    <mergeCell ref="A15:C15"/>
    <mergeCell ref="A3:AJ3"/>
    <mergeCell ref="A4:AJ4"/>
    <mergeCell ref="A7:J7"/>
    <mergeCell ref="D9:M9"/>
    <mergeCell ref="A9:A11"/>
    <mergeCell ref="B9:B11"/>
    <mergeCell ref="C9:C11"/>
    <mergeCell ref="L10:M10"/>
    <mergeCell ref="N9:W9"/>
    <mergeCell ref="N10:O10"/>
    <mergeCell ref="P10:Q10"/>
    <mergeCell ref="R10:S10"/>
    <mergeCell ref="A2:AJ2"/>
    <mergeCell ref="AI9:AJ10"/>
    <mergeCell ref="T10:U10"/>
    <mergeCell ref="AH13:AH14"/>
    <mergeCell ref="D10:E10"/>
    <mergeCell ref="F10:G10"/>
    <mergeCell ref="H10:I10"/>
    <mergeCell ref="J10:K10"/>
    <mergeCell ref="V10:W10"/>
    <mergeCell ref="AH9:AH11"/>
    <mergeCell ref="A6:L6"/>
  </mergeCells>
  <pageMargins left="0.25" right="0.25" top="0.48" bottom="0.37" header="0.3" footer="0.3"/>
  <pageSetup paperSize="9" scale="39" fitToWidth="0" fitToHeight="0" orientation="landscape" r:id="rId1"/>
  <colBreaks count="1" manualBreakCount="1">
    <brk id="36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2023-10-10T08:52:21Z</dcterms:modified>
</cp:coreProperties>
</file>