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75" windowWidth="19095" windowHeight="10860"/>
  </bookViews>
  <sheets>
    <sheet name="на 01.01.2022" sheetId="27" r:id="rId1"/>
  </sheets>
  <definedNames>
    <definedName name="_xlnm._FilterDatabase" localSheetId="0" hidden="1">'на 01.01.2022'!$A$7:$AE$107</definedName>
    <definedName name="_xlnm.Print_Area" localSheetId="0">'на 01.01.2022'!$A$1:$T$106</definedName>
  </definedNames>
  <calcPr calcId="145621"/>
</workbook>
</file>

<file path=xl/calcChain.xml><?xml version="1.0" encoding="utf-8"?>
<calcChain xmlns="http://schemas.openxmlformats.org/spreadsheetml/2006/main">
  <c r="T104" i="27" l="1"/>
  <c r="T103" i="27"/>
  <c r="N20" i="27"/>
  <c r="I96" i="27" l="1"/>
  <c r="N75" i="27"/>
  <c r="N71" i="27"/>
  <c r="D70" i="27"/>
  <c r="I67" i="27"/>
  <c r="I66" i="27"/>
  <c r="I62" i="27"/>
  <c r="I63" i="27"/>
  <c r="I64" i="27"/>
  <c r="I65" i="27"/>
  <c r="N66" i="27"/>
  <c r="D63" i="27"/>
  <c r="R104" i="27"/>
  <c r="Q104" i="27"/>
  <c r="P104" i="27"/>
  <c r="O104" i="27"/>
  <c r="M104" i="27"/>
  <c r="L104" i="27"/>
  <c r="K104" i="27"/>
  <c r="J104" i="27"/>
  <c r="H104" i="27"/>
  <c r="G104" i="27"/>
  <c r="F104" i="27"/>
  <c r="E104" i="27"/>
  <c r="N103" i="27"/>
  <c r="I103" i="27"/>
  <c r="D103" i="27"/>
  <c r="N102" i="27"/>
  <c r="I102" i="27"/>
  <c r="D102" i="27"/>
  <c r="N101" i="27"/>
  <c r="I101" i="27"/>
  <c r="D101" i="27"/>
  <c r="N100" i="27"/>
  <c r="I100" i="27"/>
  <c r="D100" i="27"/>
  <c r="N99" i="27"/>
  <c r="I99" i="27"/>
  <c r="D99" i="27"/>
  <c r="N98" i="27"/>
  <c r="I98" i="27"/>
  <c r="D98" i="27"/>
  <c r="N97" i="27"/>
  <c r="I97" i="27"/>
  <c r="D97" i="27"/>
  <c r="N96" i="27"/>
  <c r="D96" i="27"/>
  <c r="N95" i="27"/>
  <c r="I95" i="27"/>
  <c r="D95" i="27"/>
  <c r="N94" i="27"/>
  <c r="I94" i="27"/>
  <c r="D94" i="27"/>
  <c r="N93" i="27"/>
  <c r="I93" i="27"/>
  <c r="D93" i="27"/>
  <c r="N92" i="27"/>
  <c r="I92" i="27"/>
  <c r="D92" i="27"/>
  <c r="N91" i="27"/>
  <c r="I91" i="27"/>
  <c r="D91" i="27"/>
  <c r="N90" i="27"/>
  <c r="I90" i="27"/>
  <c r="D90" i="27"/>
  <c r="N89" i="27"/>
  <c r="I89" i="27"/>
  <c r="D89" i="27"/>
  <c r="N88" i="27"/>
  <c r="I88" i="27"/>
  <c r="D88" i="27"/>
  <c r="N87" i="27"/>
  <c r="I87" i="27"/>
  <c r="D87" i="27"/>
  <c r="N86" i="27"/>
  <c r="I86" i="27"/>
  <c r="D86" i="27"/>
  <c r="N85" i="27"/>
  <c r="I85" i="27"/>
  <c r="D85" i="27"/>
  <c r="N84" i="27"/>
  <c r="I84" i="27"/>
  <c r="D84" i="27"/>
  <c r="N83" i="27"/>
  <c r="I83" i="27"/>
  <c r="D83" i="27"/>
  <c r="N82" i="27"/>
  <c r="I82" i="27"/>
  <c r="D82" i="27"/>
  <c r="N81" i="27"/>
  <c r="I81" i="27"/>
  <c r="D81" i="27"/>
  <c r="N80" i="27"/>
  <c r="I80" i="27"/>
  <c r="D80" i="27"/>
  <c r="N79" i="27"/>
  <c r="I79" i="27"/>
  <c r="D79" i="27"/>
  <c r="N78" i="27"/>
  <c r="I78" i="27"/>
  <c r="D78" i="27"/>
  <c r="N77" i="27"/>
  <c r="I77" i="27"/>
  <c r="D77" i="27"/>
  <c r="N76" i="27"/>
  <c r="I76" i="27"/>
  <c r="D76" i="27"/>
  <c r="I75" i="27"/>
  <c r="D75" i="27"/>
  <c r="N74" i="27"/>
  <c r="I74" i="27"/>
  <c r="D74" i="27"/>
  <c r="N73" i="27"/>
  <c r="I73" i="27"/>
  <c r="D73" i="27"/>
  <c r="N72" i="27"/>
  <c r="I72" i="27"/>
  <c r="D72" i="27"/>
  <c r="I71" i="27"/>
  <c r="D71" i="27"/>
  <c r="N70" i="27"/>
  <c r="I70" i="27"/>
  <c r="N69" i="27"/>
  <c r="I69" i="27"/>
  <c r="D69" i="27"/>
  <c r="N68" i="27"/>
  <c r="I68" i="27"/>
  <c r="D68" i="27"/>
  <c r="N67" i="27"/>
  <c r="D67" i="27"/>
  <c r="D66" i="27"/>
  <c r="N65" i="27"/>
  <c r="D65" i="27"/>
  <c r="N64" i="27"/>
  <c r="D64" i="27"/>
  <c r="N63" i="27"/>
  <c r="N62" i="27"/>
  <c r="D62" i="27"/>
  <c r="N61" i="27"/>
  <c r="I61" i="27"/>
  <c r="D61" i="27"/>
  <c r="N60" i="27"/>
  <c r="I60" i="27"/>
  <c r="D60" i="27"/>
  <c r="N59" i="27"/>
  <c r="I59" i="27"/>
  <c r="D59" i="27"/>
  <c r="N58" i="27"/>
  <c r="I58" i="27"/>
  <c r="D58" i="27"/>
  <c r="N57" i="27"/>
  <c r="I57" i="27"/>
  <c r="D57" i="27"/>
  <c r="N56" i="27"/>
  <c r="I56" i="27"/>
  <c r="D56" i="27"/>
  <c r="N55" i="27"/>
  <c r="I55" i="27"/>
  <c r="D55" i="27"/>
  <c r="N54" i="27"/>
  <c r="I54" i="27"/>
  <c r="D54" i="27"/>
  <c r="N53" i="27"/>
  <c r="I53" i="27"/>
  <c r="D53" i="27"/>
  <c r="N52" i="27"/>
  <c r="I52" i="27"/>
  <c r="D52" i="27"/>
  <c r="N51" i="27"/>
  <c r="I51" i="27"/>
  <c r="D51" i="27"/>
  <c r="N50" i="27"/>
  <c r="I50" i="27"/>
  <c r="D50" i="27"/>
  <c r="N49" i="27"/>
  <c r="I49" i="27"/>
  <c r="D49" i="27"/>
  <c r="N48" i="27"/>
  <c r="I48" i="27"/>
  <c r="D48" i="27"/>
  <c r="N47" i="27"/>
  <c r="I47" i="27"/>
  <c r="D47" i="27"/>
  <c r="N46" i="27"/>
  <c r="I46" i="27"/>
  <c r="D46" i="27"/>
  <c r="N45" i="27"/>
  <c r="I45" i="27"/>
  <c r="D45" i="27"/>
  <c r="N44" i="27"/>
  <c r="I44" i="27"/>
  <c r="D44" i="27"/>
  <c r="N43" i="27"/>
  <c r="I43" i="27"/>
  <c r="D43" i="27"/>
  <c r="N42" i="27"/>
  <c r="I42" i="27"/>
  <c r="D42" i="27"/>
  <c r="N41" i="27"/>
  <c r="I41" i="27"/>
  <c r="D41" i="27"/>
  <c r="N40" i="27"/>
  <c r="I40" i="27"/>
  <c r="D40" i="27"/>
  <c r="N39" i="27"/>
  <c r="I39" i="27"/>
  <c r="D39" i="27"/>
  <c r="N38" i="27"/>
  <c r="I38" i="27"/>
  <c r="D38" i="27"/>
  <c r="N37" i="27"/>
  <c r="I37" i="27"/>
  <c r="D37" i="27"/>
  <c r="N36" i="27"/>
  <c r="I36" i="27"/>
  <c r="D36" i="27"/>
  <c r="N35" i="27"/>
  <c r="I35" i="27"/>
  <c r="D35" i="27"/>
  <c r="N34" i="27"/>
  <c r="I34" i="27"/>
  <c r="D34" i="27"/>
  <c r="N33" i="27"/>
  <c r="I33" i="27"/>
  <c r="D33" i="27"/>
  <c r="N32" i="27"/>
  <c r="I32" i="27"/>
  <c r="D32" i="27"/>
  <c r="N31" i="27"/>
  <c r="I31" i="27"/>
  <c r="D31" i="27"/>
  <c r="N30" i="27"/>
  <c r="I30" i="27"/>
  <c r="D30" i="27"/>
  <c r="N29" i="27"/>
  <c r="I29" i="27"/>
  <c r="D29" i="27"/>
  <c r="N28" i="27"/>
  <c r="I28" i="27"/>
  <c r="D28" i="27"/>
  <c r="N27" i="27"/>
  <c r="I27" i="27"/>
  <c r="D27" i="27"/>
  <c r="N26" i="27"/>
  <c r="I26" i="27"/>
  <c r="D26" i="27"/>
  <c r="N25" i="27"/>
  <c r="I25" i="27"/>
  <c r="D25" i="27"/>
  <c r="N24" i="27"/>
  <c r="I24" i="27"/>
  <c r="D24" i="27"/>
  <c r="N23" i="27"/>
  <c r="I23" i="27"/>
  <c r="D23" i="27"/>
  <c r="N22" i="27"/>
  <c r="I22" i="27"/>
  <c r="D22" i="27"/>
  <c r="N21" i="27"/>
  <c r="I21" i="27"/>
  <c r="D21" i="27"/>
  <c r="I20" i="27"/>
  <c r="D20" i="27"/>
  <c r="N19" i="27"/>
  <c r="I19" i="27"/>
  <c r="D19" i="27"/>
  <c r="N18" i="27"/>
  <c r="I18" i="27"/>
  <c r="D18" i="27"/>
  <c r="N17" i="27"/>
  <c r="I17" i="27"/>
  <c r="D17" i="27"/>
  <c r="N16" i="27"/>
  <c r="I16" i="27"/>
  <c r="D16" i="27"/>
  <c r="N15" i="27"/>
  <c r="I15" i="27"/>
  <c r="D15" i="27"/>
  <c r="N14" i="27"/>
  <c r="I14" i="27"/>
  <c r="D14" i="27"/>
  <c r="N13" i="27"/>
  <c r="I13" i="27"/>
  <c r="D13" i="27"/>
  <c r="N12" i="27"/>
  <c r="I12" i="27"/>
  <c r="D12" i="27"/>
  <c r="N11" i="27"/>
  <c r="I11" i="27"/>
  <c r="D11" i="27"/>
  <c r="N10" i="27"/>
  <c r="I10" i="27"/>
  <c r="D10" i="27"/>
  <c r="N9" i="27"/>
  <c r="I9" i="27"/>
  <c r="D9" i="27"/>
  <c r="N8" i="27"/>
  <c r="I8" i="27"/>
  <c r="D8" i="27"/>
  <c r="T49" i="27" l="1"/>
  <c r="T45" i="27"/>
  <c r="T12" i="27"/>
  <c r="T71" i="27"/>
  <c r="T8" i="27"/>
  <c r="T22" i="27"/>
  <c r="T29" i="27"/>
  <c r="T70" i="27"/>
  <c r="T66" i="27"/>
  <c r="T75" i="27"/>
  <c r="T64" i="27"/>
  <c r="T67" i="27"/>
  <c r="T96" i="27"/>
  <c r="T9" i="27"/>
  <c r="T11" i="27"/>
  <c r="T13" i="27"/>
  <c r="T15" i="27"/>
  <c r="T17" i="27"/>
  <c r="T19" i="27"/>
  <c r="T21" i="27"/>
  <c r="T23" i="27"/>
  <c r="T25" i="27"/>
  <c r="T27" i="27"/>
  <c r="T31" i="27"/>
  <c r="T33" i="27"/>
  <c r="T35" i="27"/>
  <c r="T37" i="27"/>
  <c r="T39" i="27"/>
  <c r="T41" i="27"/>
  <c r="T43" i="27"/>
  <c r="T46" i="27"/>
  <c r="T48" i="27"/>
  <c r="T50" i="27"/>
  <c r="T52" i="27"/>
  <c r="T54" i="27"/>
  <c r="T56" i="27"/>
  <c r="T58" i="27"/>
  <c r="T60" i="27"/>
  <c r="T69" i="27"/>
  <c r="T72" i="27"/>
  <c r="T77" i="27"/>
  <c r="T80" i="27"/>
  <c r="T82" i="27"/>
  <c r="T83" i="27"/>
  <c r="T85" i="27"/>
  <c r="T88" i="27"/>
  <c r="T90" i="27"/>
  <c r="T93" i="27"/>
  <c r="T95" i="27"/>
  <c r="T97" i="27"/>
  <c r="T99" i="27"/>
  <c r="T101" i="27"/>
  <c r="T10" i="27"/>
  <c r="T14" i="27"/>
  <c r="T16" i="27"/>
  <c r="T18" i="27"/>
  <c r="T20" i="27"/>
  <c r="T24" i="27"/>
  <c r="T26" i="27"/>
  <c r="T28" i="27"/>
  <c r="T30" i="27"/>
  <c r="T32" i="27"/>
  <c r="T34" i="27"/>
  <c r="T36" i="27"/>
  <c r="T38" i="27"/>
  <c r="T40" i="27"/>
  <c r="T42" i="27"/>
  <c r="T44" i="27"/>
  <c r="T47" i="27"/>
  <c r="T51" i="27"/>
  <c r="T53" i="27"/>
  <c r="T55" i="27"/>
  <c r="T57" i="27"/>
  <c r="T59" i="27"/>
  <c r="T61" i="27"/>
  <c r="T62" i="27"/>
  <c r="T68" i="27"/>
  <c r="T73" i="27"/>
  <c r="T74" i="27"/>
  <c r="T76" i="27"/>
  <c r="T78" i="27"/>
  <c r="T79" i="27"/>
  <c r="T81" i="27"/>
  <c r="T84" i="27"/>
  <c r="T86" i="27"/>
  <c r="T87" i="27"/>
  <c r="T89" i="27"/>
  <c r="T92" i="27"/>
  <c r="T94" i="27"/>
  <c r="T98" i="27"/>
  <c r="T100" i="27"/>
  <c r="T102" i="27"/>
  <c r="T91" i="27"/>
  <c r="T65" i="27"/>
  <c r="T63" i="27"/>
  <c r="N104" i="27"/>
  <c r="I104" i="27"/>
  <c r="D104" i="27"/>
</calcChain>
</file>

<file path=xl/sharedStrings.xml><?xml version="1.0" encoding="utf-8"?>
<sst xmlns="http://schemas.openxmlformats.org/spreadsheetml/2006/main" count="246" uniqueCount="144">
  <si>
    <t xml:space="preserve">ОТЧЕТ </t>
  </si>
  <si>
    <t xml:space="preserve">в том числе за счет средств </t>
  </si>
  <si>
    <t>областного бюджета</t>
  </si>
  <si>
    <t>Курской области на софинансирование расходных  обязательств местных бюджетов на реализацию проекта "Народный бюджет"</t>
  </si>
  <si>
    <t>местного бюджета</t>
  </si>
  <si>
    <t>средств населения</t>
  </si>
  <si>
    <t>№</t>
  </si>
  <si>
    <t>Наименование муниципального образования, представившего заявку</t>
  </si>
  <si>
    <t>по субсидии, передаваемой из областного бюджета бюджетам муниципальных образований</t>
  </si>
  <si>
    <t>Наименование  и местонахождение проекта проекта</t>
  </si>
  <si>
    <t>Всего</t>
  </si>
  <si>
    <t>в том числе:</t>
  </si>
  <si>
    <t>Фактически профинансировано</t>
  </si>
  <si>
    <t>Кассовый расход с начала года</t>
  </si>
  <si>
    <t>Причины отклонения: 1) в финансировании; 2) в использовании средств</t>
  </si>
  <si>
    <t>% выполнения работ на реализацию проекта за отчетный период</t>
  </si>
  <si>
    <t>город Железногорск</t>
  </si>
  <si>
    <t>Итого:</t>
  </si>
  <si>
    <t>Благоустройство территории МКОУ "Ясеновская СОШ с устройством спортивной площадки"</t>
  </si>
  <si>
    <t>Благоустройство территории МКДОУ «Детский сад п. Горшечное»</t>
  </si>
  <si>
    <t>Благоустройство пришкольной территории МБОУ "Свободинская средняя общеобразовательная школа" Золотухинского района Курской области, расположенной в м.Свобода Золотухинского района Курской области, ул. Комсомольская, д.34</t>
  </si>
  <si>
    <t>Капитальный ремонт спортивного зала и коридора МБОУ "Курасовская основная общеобразовательная школа"</t>
  </si>
  <si>
    <t>Благоустройство территории и капитальный ремонт здания МБДОУ «Полянский детский сад» Курского района Курской области</t>
  </si>
  <si>
    <t>Создание спортивной площадки «Чемпион» на территории МБОУ «Букреевская основная общеобразовательная школа»</t>
  </si>
  <si>
    <t>Благоустройство территории МБОУ «Рышковская средняя общеобразовательная школа» Курского района Курской области</t>
  </si>
  <si>
    <t>Благоустройство территории и создание игровых площадок «Страна детства» на территории МБДОУ «Детский сад комбинированного вида «Родничок» Курского района Курской области»</t>
  </si>
  <si>
    <t>Благоустройство территории здания МОКУ "Высоконодворская средняя общеобразовательная школа имени трижды Героя Советского Союза И.Н.Кожедуба" по адресу Курская область, Медвенский район,х.Высоконские дворы, ул. Магистральная, д.2</t>
  </si>
  <si>
    <t>Благоустройство территории здания МОКУ «Спасская средняя общеобразовательная школа», по адресу: Курская область, Медвенский район, с. Спасское, д. 36</t>
  </si>
  <si>
    <t>Капитальный ремонт кровли здания МОКУ «Амосовская средняя общеобразовательная школа», по адресу: Курская область, Медвенский район, д. Амосовка</t>
  </si>
  <si>
    <t>Благоустройство территории здания МДКОУ "Детский сад "Солнышко", по адресу Курская область, Медвенский район, д. Амосовка, д. 59"</t>
  </si>
  <si>
    <t>Капитальный ремонт кровли здания МКОУ "Нижнесмородинская средняя общеобразовательная школа" Поныровского района Курской области, по адресу Курской области, Поныровский район, с. Верхнесмородино, ул. Гусливка</t>
  </si>
  <si>
    <t>Капитальный ремонт спортзала в здании МКОУ "Брусовская средняя общеобразовательная школа"  по адресу: Курская область, Поныровский район, с. Брусовое</t>
  </si>
  <si>
    <t>Капитальный ремонт кровли здания МКОУ "Бобровская основная общеобразовательная школа" Поныровского района Курской области, по адресу: Курской области, Поныровский район, с. Бобровка</t>
  </si>
  <si>
    <t xml:space="preserve">Замена окон в МКОУ "Бобрышевская СОШ" Пристенского района </t>
  </si>
  <si>
    <t xml:space="preserve">Замена окон в МКОУ "Сазановская СОШ" Пристенского района </t>
  </si>
  <si>
    <t xml:space="preserve">Замена окон в МКОУ "Нагольненская ООШ" Пристенского района </t>
  </si>
  <si>
    <t xml:space="preserve">Замена окон в МКОУ "Верхне-Ольшанская  ООШ" Пристенского района </t>
  </si>
  <si>
    <t xml:space="preserve">Замена окон в МКОУ "Среднеольшанская  СОШ" Пристенского района </t>
  </si>
  <si>
    <t>Капитальный ремонт (замена) оконных блоков в МКОУ "Нихнеграйворонская средняя общеобразовательная школа" расположенная по адресу: Курская область, Советский район, с. Нижняя Грайворонка</t>
  </si>
  <si>
    <t>Замена оконных блоков в кабинетах начальной школы МКОУ "Казачелокнянская СОШ" Суджанского района</t>
  </si>
  <si>
    <t>Замена оконных блоков в кабинетах старшей школы МКОУ "Казачелокнянская СОШ" Суджанского района Курской области</t>
  </si>
  <si>
    <t>Капитальный ремонт здания МКОУ «Суджанская СОШ № 2»</t>
  </si>
  <si>
    <t>Замена оконных блоков в здании начальной школы МКОУ «Малолокнянская средняя общеобразовательная школа» Суджанского района Курской области</t>
  </si>
  <si>
    <t>Замена оконных и дверных блоков в здании старшей школы МКОУ «Малолокнянская средняя общеобразовательная школа» Суджанского района Курской области</t>
  </si>
  <si>
    <t>Благоустройство территории МКОУ "Фатежская средняя общеобразовательная школа №2"</t>
  </si>
  <si>
    <t>Замена ограждения территории МДОУ «ЦРР «Тополек» - детский сад № 12»</t>
  </si>
  <si>
    <t>Обустройство территории игрового участка с малыми спортивными формами травмобезопасным покрытием (резиновой плиткой)</t>
  </si>
  <si>
    <t>Замена ограждения территории МДОУ «ЦРР «Дюймовочка» - детский сад № 28»</t>
  </si>
  <si>
    <t>Замена ограждения участка, покрытия проезда и центрального входа в здание МБДОУ "Детский сад комбинированного вида № 128"</t>
  </si>
  <si>
    <t>Капитальный ремонт покрытия проездов, тротуаров и входов в здание МБДОУ "Детский сад № 117"</t>
  </si>
  <si>
    <t>Установка ограждения и монтаж домофона МБДОУ "Детский сад № 102"</t>
  </si>
  <si>
    <t>Асфальтирование территории Прогимназия "Радуга"</t>
  </si>
  <si>
    <t>Благоустройство территории МБОУ "Гимназия № 25"</t>
  </si>
  <si>
    <t>Демонтаж и монтаж сетчатого ограждения МБДОУ "Детский сад комбинированного вида № 123"</t>
  </si>
  <si>
    <t>Благоустройство территории МБОУ "Средняя общеобразовательная школа № 60 имени героев Курской битвы"</t>
  </si>
  <si>
    <t>Благоустройство территории МБДОУ "Детский сад комбинированного вида № 80" по адресу г. Курск, переулок 7_й промышленный,7"</t>
  </si>
  <si>
    <t>Благоустройство территории МБДОУ "Центр развития ребенка - детский сад № 97" расположенного по адресу г. Курск, ул. 3-я Песковская, д.29</t>
  </si>
  <si>
    <t>Капитальный ремонт здания и благоустройство территории МБДОУ "Детский сад комбинированного вида № 67", расположенного по адресу г. Курск, ул. Народная, д. № 18</t>
  </si>
  <si>
    <t>Ремонт фасада здания МБДОУ "Детский сад № 33"</t>
  </si>
  <si>
    <t>Бекущий ремонт и благоустройство МБДОУ Детский сад комбинированного вида № 112"</t>
  </si>
  <si>
    <t>Текущий ремонт здания МБОУ "Средняя общеобразовательная школа № 36"</t>
  </si>
  <si>
    <t>Текущий ремонт здания МБОУ "Средняя общеобразовательная школа № 16"</t>
  </si>
  <si>
    <t>Текущий ремонт здания и благоустройство территории МБДОУ «Детский сад общеобразовательного вида № 84»</t>
  </si>
  <si>
    <t>Ремонт актового зала МБОУ «Средняя общеобразовательная школа № 53» по адресу: г. Курск, ул. Черняховского, д. 32</t>
  </si>
  <si>
    <t>Капитальный ремонт здания начальной школы МБОУ «Средняя общеобразовательная школа с углубленным изучением отдельных предметов № 28», расположенного по адресу: город Курск, улица Широкая, дом 2</t>
  </si>
  <si>
    <t>Текущий ремонт здания МБОУ «Средняя общеобразовательная школа № 37» по адресу ул. Каширцева, 54 в г. Курске</t>
  </si>
  <si>
    <t>Текущий ремонт МБДОУ «Детский сад комбинированного вида № 16» по адресу: улица Союзная, дом 14В в городе Курске</t>
  </si>
  <si>
    <t>Капитальный ремонт кровли здания МБОУ «Средняя общеобразовательная школа № 43 им. Г.К. Жукова», расположенного по адресу Курская область, г. Курск, ул. Белгородская, 21</t>
  </si>
  <si>
    <t xml:space="preserve">Благоустройство территории и текущий ремонт МБОУ «Средняя общеобразовательная школа № 35 им. К.Д. Воробьева» </t>
  </si>
  <si>
    <t>Ремонт актового зала, помещений санузлов и оборудования крыльца главного входа устройствами подъема МГН в здании МБОУ «Средняя общеобразовательная школа с углубленным изучением отдельных предметов № 56» по адресу: г. Курск, Магистральный проезд, 22 В</t>
  </si>
  <si>
    <t>Капитальный ремонт фасада и ограждения МБДОУ «Детский сад комбинированного вида № 110», расположенного по адресу: г. Курск, ул. Магистральный проезд, 18</t>
  </si>
  <si>
    <t>Ремонт спортивного зала МБОУ «Средняя общеобразовательная школа № 59» г. Курска</t>
  </si>
  <si>
    <t>Ремонт фасада МБУДО «Дом детского творчества Железнодорожного округа»</t>
  </si>
  <si>
    <t>Капитальный ремонт цоколя и крылец здания Муниципального автономного дошкольного образовательного учреждения «Детский сад комбинированного вида № 2 «Колокольчик»</t>
  </si>
  <si>
    <t>Капитальный ремонт спортивного зала муниципального бюджетного общеобразовательного учреждения «Средняя общеобразовательная школа с углубленным изучением иностранных языков № 4» г. Курчатова</t>
  </si>
  <si>
    <t>Капитальный ремонт фасада здания муниципального бюджетного общеобразовательного учреждения "Гимназия № 2" города Курчатова Курской области</t>
  </si>
  <si>
    <t>Капитальный ремонт спортивного зала муниципального бюджетного общеобразовательного учреждения "Лицей № 3" города Курчатова Курской области</t>
  </si>
  <si>
    <t>Беловский муниципальный район</t>
  </si>
  <si>
    <t>Горшеченский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</si>
  <si>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</si>
  <si>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</si>
  <si>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</si>
  <si>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</si>
  <si>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</si>
  <si>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Медвенский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</si>
  <si>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</si>
  <si>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</si>
  <si>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</si>
  <si>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</si>
  <si>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</si>
  <si>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</si>
  <si>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Фатежский муниципальный район</t>
  </si>
  <si>
    <t>город Курск</t>
  </si>
  <si>
    <t>город Курчатов</t>
  </si>
  <si>
    <t>средства юридических лиц и индивидуальных предпринимателей</t>
  </si>
  <si>
    <t>Исполнитель: В.В. Стародубцева 70-06-02</t>
  </si>
  <si>
    <t>Капитальный ремонт здания муниципального казенного общеобразовательного учреждения "Долгобудская средняя общеобразовательная школа" Беловского района Курской области (замена оконных и дверных блоков)</t>
  </si>
  <si>
    <t>Капитальный ремонт ограждения и благоустройство территории, расположенной по адресу: Курская область, Золотухинский район, Донской сельсовет, с. Фентисово, 61</t>
  </si>
  <si>
    <t>Текущий ремонт помещений актового зала здания МБОУ "Будановская общеобразовательная школа имени Героя Советского Союза М.В. Грешилова" Золотухинского района Курской области, расположенного по адресу: Курская область, Золотухинский район, д.Будановка, ул.Советская, 21</t>
  </si>
  <si>
    <t>Благоустройство прилегающей территории здания МБОУ "Золотухинская средняя общеобразовательная школа" Золотухинского района Курской области, расположенного по адресу: Курская область, п.Золотухино, ул.Ленина, 15</t>
  </si>
  <si>
    <t>Капитальный ремонт муниципального казенного общеобразовательного учреждения "Жерновецкая средняя общеобразовательная школа" Касторенского района Курской области</t>
  </si>
  <si>
    <t>Капитальный ремонт спортивного зала, раздевалок, коридора МКОУ "Успенская средняя общеобразовательная школа"</t>
  </si>
  <si>
    <t xml:space="preserve">Капитальный ремонт окон здания МКОУ "Глазовская средняя общеобразовательная школа",  расположенного по адресу: Курская область, Конышевский район, село Глазово </t>
  </si>
  <si>
    <t>Капитальный ремонт МКДОУ "Детский сад пос. Конышевка", расположенного по адресу: Курская область, Конышевский район, поселок Конышевка, улица Веселая, дом 1</t>
  </si>
  <si>
    <t>Капитальный ремонт окон здания МКУ ДО "Конышевский Дом детского творчества", расположенного по адресу: Курская область, Конышевский район, рабочий поселок Конышевка, Школьная улица 8в.</t>
  </si>
  <si>
    <t>Капитальный ремонт здания МКОУ "Кремяновская СОШ" Кореневского района Курской области, расположенной по адресу: Курская область, Кореневский район,  с.Кремяное, ул. Центральная, д.4</t>
  </si>
  <si>
    <t>Создание спортивной площадки "Олимп" на территории МБОУ "Щетинская основная общеобразовательная школа" Курского района Курской области</t>
  </si>
  <si>
    <t>Капитальный ремонт кровли здания МОКУ "Спасская средняя общеобразовательная школа" по адресу Курская область Медвенский район, с. Спасское</t>
  </si>
  <si>
    <t>Замена оконных блоков в новом здании МКОУ "Ленинская средняя общеобразовательная школа с углубленным изучением отдельных предметов" Октябрьского района Курской области, расположенного по адресу Октябрьский район, п. Прямицыно, ул. Октябрьская, 104"</t>
  </si>
  <si>
    <t>Капитальный ремонт (замена) оконных блоков МКОУ "Волжанская средняя общеобразовательная школа имени Героя Социалистического труда Василия Михайловича Репринцева"  расположенная по адресу: Курская область, Советский района, д.Волжанец</t>
  </si>
  <si>
    <t>Капитальный ремонт (замена) оконных блоков МКОУ "Сеймицкая СОШ Солнцевского района Курской области, расположенного по адресу: Курская область, Солнцевского района, село Орлянка, ул. Молодежная, д.1"</t>
  </si>
  <si>
    <t>Капитальный ремонт кровли МКОУ "Максимовская ООШ" Солнцевского района Курской области, расположенного по адресу: Курская область, Солнцевский район, село Дорохо-Доренское, ул. Молодёжная, д.25" - 1 этап</t>
  </si>
  <si>
    <t>Капитальный ремонт кровли МКОУ "Старолещинская СОШ" Солнцевского района Курской области, расположенного по адресу: Курская область, Солнцевский район, деревня Большая Козьмодемьяновка, ул. Молодежная, д.25" - 1 этап</t>
  </si>
  <si>
    <t>Капитальный ремонт (замена) оконных блоков МКОУ "Дежевская СОШ" Солнцевского района Курской области, Курская область, Солнцевский район, село Дежевка, пер. Школьный, д.1"</t>
  </si>
  <si>
    <t>Благоустройство общественной территории (детская площадка) в МКДОУ "Детский сад г. Фатежа"</t>
  </si>
  <si>
    <t xml:space="preserve">Капитальный ремонт здания МБДОУ "Детский сад комбинированного вида №95" (замена ограждения территории), расположенного по адресу: Курская область, г. Курск, проезд Магистральный, д.9Б. </t>
  </si>
  <si>
    <t>Устройство навесной вентилируемой системы с утеплением по фасаду здания МБДОУ "Центр развития ребенка - детский сад №91", расположенного по адресу: г. Курск ул. Энергетиков, д.9а</t>
  </si>
  <si>
    <t>Ремонт системы канализации, элемента благоустройства МБОУ "Средняя общеобразовательная школа № 39 им. К.Ф.Ольшанского", расположенного по адресу г. Курск, ул. Ольшанского, д.27</t>
  </si>
  <si>
    <t>Благоустройство территории  МБОУ "СОШ № 49", расположенного по адресу г. Курск, ул. Дейнеки, д.36</t>
  </si>
  <si>
    <t>Текущий ремонт в пищеблоке МБОУ "Средняя общеобразовательная школа№ 46", расположенного по адресу г. Курск, ул. Комарова, 27</t>
  </si>
  <si>
    <t>Текущий ремонт помещений МБОУ "Средняя общеобщеобразовательная школа № 40" г. Курска</t>
  </si>
  <si>
    <t>Обустройство территории МБДОУ "Детский сад комбинированного вида № 92" по адресу г. Курск, проспект Кулакова, 3Б"</t>
  </si>
  <si>
    <t>Установка ограждения на территории МБДОУ "Детский сад комбинированного вида № 69", расположенного по адресу г. Курск, ул. Менделеева, д. 6А</t>
  </si>
  <si>
    <t>Капитальный ремонт фасада и оконных блоков муниципального бюджетного общеобразовательного учреждения "Средняя общеобразовательная школа № 20 имени А.А. Хмелевского", расположенного по адресу г. Курск, ул. Комарова, д.3</t>
  </si>
  <si>
    <t>Ремонтные работы коридоров 1-го, 2-го, 3-го этажей, столовой, кабинетов слесарной и столярной мастерских МБОУ "Средняя общеобразовательная школа с углубленным изучением отдельных предметов № 42" г. Курска</t>
  </si>
  <si>
    <t>Ремонт санузлов и актового зала МБОУ "Средняя общеобразовательная школа № 54" г. Курска</t>
  </si>
  <si>
    <t>Обустройство территории МКДОУ № 86, расположенного по адресу г. Курск, ул. Моковская, 2 д"</t>
  </si>
  <si>
    <t>Капитальный ремонт (замена окон) МБОУ "Верхнемедведицкая средняя общеобразовательная школа", расположенного по адресу: Курская область, Курский район, Нижнемедведицкий сельсовет, д. Верхняя Медведица, ул. Советская, д.17-д</t>
  </si>
  <si>
    <t>"Сохраним тепло  в родной школе" (замена деревянных оконных блоков на рамы из ПВХ  материалов в здании МБОУ "Косиновская средняя общеобразовательная школа" Курского района Курской области)</t>
  </si>
  <si>
    <t>Капитальный ремонт здания МБОУ "Шумаковская средняя общеобразовательная школа" Курского района Курской области</t>
  </si>
  <si>
    <t>Благоустройство территории и модернизация игровых площадок на территории МБДОУ Детский сад «Соловушка» Курского района</t>
  </si>
  <si>
    <t>Замена оконных блоков МБОУ "Средняя школа №29 им.И.Н.Зикеева", расположенной по адресу: г. Курск, ул. Краснополянская, 2а</t>
  </si>
  <si>
    <t xml:space="preserve">Ремонт спортивного зала и ограждения территории начальной школы МБОУ "Средняя общеобразовательная школа №45", расположенного по  адресу: г. Курск, ул. Крюкова, 5 </t>
  </si>
  <si>
    <t>по состоянию на 1 января 2022 года</t>
  </si>
  <si>
    <t>Финансирование произведенно на основание заявки от МО г. Курск, излишне перечисленные денежные средства из областного бюджета возвращены в бюджет в связи с оплатой на основании акта выполненных работ</t>
  </si>
  <si>
    <t>Финансирование произведенно на основание заявки от МО Курский район, излишне перечисленные денежные средства из областного бюджета возвращены в бюджет в связи с оплатой на основании акта выполненных работ</t>
  </si>
  <si>
    <t>Финансирование произведенно на основание заявки от МО Курский район, экономия сложилась  в связи с оплатой на основании акта выполненных работ</t>
  </si>
  <si>
    <t>Финансирование произведенно на основание заявки от МО г. Курск, экономия сложилась в связи с оплатой на основании акта выполненных работ</t>
  </si>
  <si>
    <t>Финансирование произведенно на основание заявки от МО г. Курск, экономия сложилась  в связи с оплатой на основании акта выполненных работ</t>
  </si>
  <si>
    <t xml:space="preserve">Финансирование произведенно на основании заявки от МО г. Железногорск,  экономия средств сложилась  в связи с оплатой по факту выполненных работ,  на основании акта </t>
  </si>
  <si>
    <t>Финансирование произведенно на основание заявки от МО Медвенский район, излишне перечисленные денежные средства из областного бюджета возвращены в бюджет в связи с оплатой работ по факту их выполнения (на основании акта выполненных работ)</t>
  </si>
  <si>
    <t>Экономия  в связи с оплатой на основании акта выполненных работ</t>
  </si>
  <si>
    <t>Финансирование произведенно на основание заявки от МО г. Курчатов, излишне перечисленные денежные средства из областного бюджета возвращены в бюджет в связи с оплатой работ по факту их выполнения (на основании акта выполненных работ)</t>
  </si>
  <si>
    <t>Финансирование произведенно на основание заявки от МО Солнцевский район, излишне перечисленные денежные средства из областного бюджета возвращены в бюджет в связи с оплатой работ по факту их выполнения (на основании акта выполненных работ)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</si>
</sst>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 Cyr"/>
      <charset val="204"/>
    </font>
    <font>
      <sz val="13"/>
      <color indexed="8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 Cyr"/>
      <charset val="204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7"/>
  <sheetViews>
    <sheetView tabSelected="1" view="pageBreakPreview" zoomScale="50" zoomScaleNormal="100" zoomScaleSheetLayoutView="50" workbookViewId="0">
      <selection sqref="A1:T1"/>
    </sheetView>
  </sheetViews>
  <sheetFormatPr defaultRowHeight="18.75" x14ac:dyDescent="0.3"/>
  <cols>
    <col min="1" max="1" width="7.42578125" style="12" customWidth="1"/>
    <col min="2" max="2" width="57.42578125" style="12" customWidth="1"/>
    <col min="3" max="3" width="33.140625" style="12" customWidth="1"/>
    <col min="4" max="4" width="21.5703125" style="12" customWidth="1"/>
    <col min="5" max="6" width="19.28515625" style="12" customWidth="1"/>
    <col min="7" max="8" width="23.85546875" style="12" customWidth="1"/>
    <col min="9" max="9" width="20.28515625" style="12" customWidth="1"/>
    <col min="10" max="11" width="19.28515625" style="12" customWidth="1"/>
    <col min="12" max="12" width="17.7109375" style="12" customWidth="1"/>
    <col min="13" max="13" width="21.7109375" style="12" customWidth="1"/>
    <col min="14" max="16" width="19.28515625" style="12" customWidth="1"/>
    <col min="17" max="18" width="22" style="12" customWidth="1"/>
    <col min="19" max="19" width="25.140625" style="12" customWidth="1"/>
    <col min="20" max="20" width="24.42578125" style="12" customWidth="1"/>
    <col min="21" max="21" width="24.42578125" style="9" customWidth="1"/>
    <col min="22" max="22" width="23.42578125" style="9" customWidth="1"/>
    <col min="23" max="23" width="27.7109375" style="9" customWidth="1"/>
    <col min="24" max="24" width="16" style="9" customWidth="1"/>
    <col min="25" max="25" width="9.140625" style="9"/>
    <col min="26" max="26" width="12.28515625" style="9" customWidth="1"/>
    <col min="27" max="27" width="9.140625" style="9"/>
    <col min="28" max="28" width="12" style="9" customWidth="1"/>
    <col min="29" max="29" width="13.7109375" style="9" customWidth="1"/>
    <col min="30" max="30" width="9.140625" style="9"/>
    <col min="31" max="31" width="12.42578125" style="9" customWidth="1"/>
    <col min="32" max="16384" width="9.140625" style="9"/>
  </cols>
  <sheetData>
    <row r="1" spans="1:29" ht="24.75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9" ht="37.5" customHeight="1" x14ac:dyDescent="0.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9" ht="37.5" customHeight="1" x14ac:dyDescent="0.25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9" ht="37.5" customHeight="1" x14ac:dyDescent="0.25">
      <c r="A4" s="32" t="s">
        <v>133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9" s="10" customFormat="1" ht="72.75" customHeight="1" x14ac:dyDescent="0.3">
      <c r="A5" s="30" t="s">
        <v>6</v>
      </c>
      <c r="B5" s="30" t="s">
        <v>9</v>
      </c>
      <c r="C5" s="30" t="s">
        <v>7</v>
      </c>
      <c r="D5" s="30" t="s">
        <v>1</v>
      </c>
      <c r="E5" s="30"/>
      <c r="F5" s="30"/>
      <c r="G5" s="30"/>
      <c r="H5" s="30"/>
      <c r="I5" s="30" t="s">
        <v>12</v>
      </c>
      <c r="J5" s="30"/>
      <c r="K5" s="30"/>
      <c r="L5" s="30"/>
      <c r="M5" s="30"/>
      <c r="N5" s="30" t="s">
        <v>13</v>
      </c>
      <c r="O5" s="30"/>
      <c r="P5" s="30"/>
      <c r="Q5" s="30"/>
      <c r="R5" s="30"/>
      <c r="S5" s="29" t="s">
        <v>14</v>
      </c>
      <c r="T5" s="29" t="s">
        <v>15</v>
      </c>
    </row>
    <row r="6" spans="1:29" s="10" customFormat="1" ht="34.5" customHeight="1" x14ac:dyDescent="0.3">
      <c r="A6" s="30"/>
      <c r="B6" s="30"/>
      <c r="C6" s="30"/>
      <c r="D6" s="30" t="s">
        <v>10</v>
      </c>
      <c r="E6" s="30" t="s">
        <v>11</v>
      </c>
      <c r="F6" s="30"/>
      <c r="G6" s="30"/>
      <c r="H6" s="30"/>
      <c r="I6" s="30" t="s">
        <v>10</v>
      </c>
      <c r="J6" s="30" t="s">
        <v>11</v>
      </c>
      <c r="K6" s="30"/>
      <c r="L6" s="30"/>
      <c r="M6" s="30"/>
      <c r="N6" s="30" t="s">
        <v>10</v>
      </c>
      <c r="O6" s="30" t="s">
        <v>11</v>
      </c>
      <c r="P6" s="30"/>
      <c r="Q6" s="30"/>
      <c r="R6" s="30"/>
      <c r="S6" s="29"/>
      <c r="T6" s="29"/>
    </row>
    <row r="7" spans="1:29" s="10" customFormat="1" ht="105" customHeight="1" x14ac:dyDescent="0.3">
      <c r="A7" s="30"/>
      <c r="B7" s="30"/>
      <c r="C7" s="30"/>
      <c r="D7" s="30"/>
      <c r="E7" s="27" t="s">
        <v>2</v>
      </c>
      <c r="F7" s="27" t="s">
        <v>4</v>
      </c>
      <c r="G7" s="27" t="s">
        <v>5</v>
      </c>
      <c r="H7" s="27" t="s">
        <v>94</v>
      </c>
      <c r="I7" s="30"/>
      <c r="J7" s="27" t="s">
        <v>2</v>
      </c>
      <c r="K7" s="27" t="s">
        <v>4</v>
      </c>
      <c r="L7" s="27" t="s">
        <v>5</v>
      </c>
      <c r="M7" s="27" t="s">
        <v>94</v>
      </c>
      <c r="N7" s="30"/>
      <c r="O7" s="27" t="s">
        <v>2</v>
      </c>
      <c r="P7" s="27" t="s">
        <v>4</v>
      </c>
      <c r="Q7" s="27" t="s">
        <v>5</v>
      </c>
      <c r="R7" s="27" t="s">
        <v>94</v>
      </c>
      <c r="S7" s="29"/>
      <c r="T7" s="29"/>
    </row>
    <row r="8" spans="1:29" s="10" customFormat="1" ht="93.75" x14ac:dyDescent="0.3">
      <c r="A8" s="14">
        <v>1</v>
      </c>
      <c r="B8" s="15" t="s">
        <v>96</v>
      </c>
      <c r="C8" s="3" t="s">
        <v>77</v>
      </c>
      <c r="D8" s="4">
        <f>E8+F8+G8+H8</f>
        <v>2518191</v>
      </c>
      <c r="E8" s="4">
        <v>1510914</v>
      </c>
      <c r="F8" s="4">
        <v>881367</v>
      </c>
      <c r="G8" s="4">
        <v>125910</v>
      </c>
      <c r="H8" s="4">
        <v>0</v>
      </c>
      <c r="I8" s="2">
        <f>J8+K8+L8+M8</f>
        <v>2518189.5</v>
      </c>
      <c r="J8" s="2">
        <v>1510913.7</v>
      </c>
      <c r="K8" s="2">
        <v>881366.33</v>
      </c>
      <c r="L8" s="2">
        <v>125909.47</v>
      </c>
      <c r="M8" s="2">
        <v>0</v>
      </c>
      <c r="N8" s="2">
        <f>O8+P8+Q8+R8</f>
        <v>2518189.5</v>
      </c>
      <c r="O8" s="2">
        <v>1510913.7</v>
      </c>
      <c r="P8" s="2">
        <v>881366.33</v>
      </c>
      <c r="Q8" s="2">
        <v>125909.47</v>
      </c>
      <c r="R8" s="2">
        <v>0</v>
      </c>
      <c r="S8" s="27"/>
      <c r="T8" s="2">
        <f>N8/D8*100</f>
        <v>99.999940433430197</v>
      </c>
      <c r="V8" s="11"/>
      <c r="W8" s="11"/>
      <c r="Z8" s="11"/>
      <c r="AC8" s="11"/>
    </row>
    <row r="9" spans="1:29" s="10" customFormat="1" ht="56.25" x14ac:dyDescent="0.3">
      <c r="A9" s="1">
        <v>2</v>
      </c>
      <c r="B9" s="6" t="s">
        <v>18</v>
      </c>
      <c r="C9" s="3" t="s">
        <v>78</v>
      </c>
      <c r="D9" s="4">
        <f t="shared" ref="D9:D69" si="0">E9+F9+G9+H9</f>
        <v>2357844</v>
      </c>
      <c r="E9" s="4">
        <v>1414706</v>
      </c>
      <c r="F9" s="4">
        <v>825245</v>
      </c>
      <c r="G9" s="4">
        <v>117893</v>
      </c>
      <c r="H9" s="4">
        <v>0</v>
      </c>
      <c r="I9" s="2">
        <f t="shared" ref="I9:I70" si="1">J9+K9+L9+M9</f>
        <v>2357842.1999999997</v>
      </c>
      <c r="J9" s="2">
        <v>1414705.32</v>
      </c>
      <c r="K9" s="2">
        <v>825244.44</v>
      </c>
      <c r="L9" s="2">
        <v>117892.44</v>
      </c>
      <c r="M9" s="2">
        <v>0</v>
      </c>
      <c r="N9" s="2">
        <f t="shared" ref="N9:N70" si="2">O9+P9+Q9+R9</f>
        <v>2357842.1999999997</v>
      </c>
      <c r="O9" s="2">
        <v>1414705.32</v>
      </c>
      <c r="P9" s="2">
        <v>825244.44</v>
      </c>
      <c r="Q9" s="2">
        <v>117892.44</v>
      </c>
      <c r="R9" s="2">
        <v>0</v>
      </c>
      <c r="S9" s="16"/>
      <c r="T9" s="2">
        <f t="shared" ref="T9:T70" si="3">N9/D9*100</f>
        <v>99.999923659071584</v>
      </c>
      <c r="V9" s="11"/>
      <c r="W9" s="11"/>
      <c r="Z9" s="11"/>
      <c r="AC9" s="11"/>
    </row>
    <row r="10" spans="1:29" s="10" customFormat="1" ht="37.5" x14ac:dyDescent="0.3">
      <c r="A10" s="1">
        <v>3</v>
      </c>
      <c r="B10" s="6" t="s">
        <v>19</v>
      </c>
      <c r="C10" s="3" t="s">
        <v>78</v>
      </c>
      <c r="D10" s="4">
        <f t="shared" si="0"/>
        <v>2910332</v>
      </c>
      <c r="E10" s="4">
        <v>1746199</v>
      </c>
      <c r="F10" s="4">
        <v>1018616</v>
      </c>
      <c r="G10" s="4">
        <v>145517</v>
      </c>
      <c r="H10" s="4">
        <v>0</v>
      </c>
      <c r="I10" s="2">
        <f t="shared" si="1"/>
        <v>2910332</v>
      </c>
      <c r="J10" s="2">
        <v>1746199</v>
      </c>
      <c r="K10" s="2">
        <v>1018616</v>
      </c>
      <c r="L10" s="2">
        <v>145517</v>
      </c>
      <c r="M10" s="2">
        <v>0</v>
      </c>
      <c r="N10" s="2">
        <f t="shared" si="2"/>
        <v>2910332</v>
      </c>
      <c r="O10" s="2">
        <v>1746199</v>
      </c>
      <c r="P10" s="2">
        <v>1018616</v>
      </c>
      <c r="Q10" s="2">
        <v>145517</v>
      </c>
      <c r="R10" s="2">
        <v>0</v>
      </c>
      <c r="S10" s="2"/>
      <c r="T10" s="2">
        <f t="shared" si="3"/>
        <v>100</v>
      </c>
      <c r="V10" s="11"/>
      <c r="W10" s="11"/>
      <c r="Z10" s="11"/>
      <c r="AC10" s="11"/>
    </row>
    <row r="11" spans="1:29" s="10" customFormat="1" ht="84.75" customHeight="1" x14ac:dyDescent="0.3">
      <c r="A11" s="1">
        <v>4</v>
      </c>
      <c r="B11" s="6" t="s">
        <v>97</v>
      </c>
      <c r="C11" s="3" t="s">
        <v>79</v>
      </c>
      <c r="D11" s="4">
        <f t="shared" si="0"/>
        <v>916917</v>
      </c>
      <c r="E11" s="4">
        <v>550150</v>
      </c>
      <c r="F11" s="4">
        <v>320921</v>
      </c>
      <c r="G11" s="4">
        <v>45846</v>
      </c>
      <c r="H11" s="4">
        <v>0</v>
      </c>
      <c r="I11" s="2">
        <f t="shared" si="1"/>
        <v>916916</v>
      </c>
      <c r="J11" s="2">
        <v>550149.6</v>
      </c>
      <c r="K11" s="2">
        <v>320920.59999999998</v>
      </c>
      <c r="L11" s="2">
        <v>45845.8</v>
      </c>
      <c r="M11" s="2">
        <v>0</v>
      </c>
      <c r="N11" s="2">
        <f t="shared" si="2"/>
        <v>916916</v>
      </c>
      <c r="O11" s="2">
        <v>550149.6</v>
      </c>
      <c r="P11" s="2">
        <v>320920.59999999998</v>
      </c>
      <c r="Q11" s="2">
        <v>45845.8</v>
      </c>
      <c r="R11" s="2">
        <v>0</v>
      </c>
      <c r="S11" s="2"/>
      <c r="T11" s="2">
        <f t="shared" si="3"/>
        <v>99.999890938874515</v>
      </c>
      <c r="V11" s="11"/>
      <c r="W11" s="11"/>
      <c r="Z11" s="11"/>
      <c r="AC11" s="11"/>
    </row>
    <row r="12" spans="1:29" s="10" customFormat="1" ht="157.5" customHeight="1" x14ac:dyDescent="0.3">
      <c r="A12" s="1">
        <v>5</v>
      </c>
      <c r="B12" s="6" t="s">
        <v>98</v>
      </c>
      <c r="C12" s="3" t="s">
        <v>79</v>
      </c>
      <c r="D12" s="4">
        <f t="shared" si="0"/>
        <v>754805</v>
      </c>
      <c r="E12" s="4">
        <v>452882</v>
      </c>
      <c r="F12" s="4">
        <v>256633</v>
      </c>
      <c r="G12" s="4">
        <v>37741</v>
      </c>
      <c r="H12" s="4">
        <v>7549</v>
      </c>
      <c r="I12" s="2">
        <f t="shared" si="1"/>
        <v>754802.06</v>
      </c>
      <c r="J12" s="2">
        <v>452881.24</v>
      </c>
      <c r="K12" s="2">
        <v>256632.7</v>
      </c>
      <c r="L12" s="2">
        <v>37740.06</v>
      </c>
      <c r="M12" s="2">
        <v>7548.06</v>
      </c>
      <c r="N12" s="2">
        <f t="shared" si="2"/>
        <v>754802.06</v>
      </c>
      <c r="O12" s="2">
        <v>452881.24</v>
      </c>
      <c r="P12" s="2">
        <v>256632.7</v>
      </c>
      <c r="Q12" s="2">
        <v>37740.06</v>
      </c>
      <c r="R12" s="2">
        <v>7548.06</v>
      </c>
      <c r="S12" s="2"/>
      <c r="T12" s="2">
        <f>N12/D12*100</f>
        <v>99.999610495425983</v>
      </c>
      <c r="V12" s="11"/>
      <c r="W12" s="11"/>
      <c r="Z12" s="11"/>
      <c r="AC12" s="11"/>
    </row>
    <row r="13" spans="1:29" s="10" customFormat="1" ht="120" customHeight="1" x14ac:dyDescent="0.3">
      <c r="A13" s="1">
        <v>6</v>
      </c>
      <c r="B13" s="6" t="s">
        <v>99</v>
      </c>
      <c r="C13" s="3" t="s">
        <v>79</v>
      </c>
      <c r="D13" s="4">
        <f t="shared" si="0"/>
        <v>1245051</v>
      </c>
      <c r="E13" s="4">
        <v>747030</v>
      </c>
      <c r="F13" s="4">
        <v>435768</v>
      </c>
      <c r="G13" s="4">
        <v>62253</v>
      </c>
      <c r="H13" s="4">
        <v>0</v>
      </c>
      <c r="I13" s="2">
        <f t="shared" si="1"/>
        <v>1245048.8</v>
      </c>
      <c r="J13" s="2">
        <v>747029.28</v>
      </c>
      <c r="K13" s="2">
        <v>435767.08</v>
      </c>
      <c r="L13" s="2">
        <v>62252.44</v>
      </c>
      <c r="M13" s="2">
        <v>0</v>
      </c>
      <c r="N13" s="2">
        <f t="shared" si="2"/>
        <v>1245048.8</v>
      </c>
      <c r="O13" s="2">
        <v>747029.28</v>
      </c>
      <c r="P13" s="2">
        <v>435767.08</v>
      </c>
      <c r="Q13" s="2">
        <v>62252.44</v>
      </c>
      <c r="R13" s="2">
        <v>0</v>
      </c>
      <c r="S13" s="2"/>
      <c r="T13" s="2">
        <f t="shared" si="3"/>
        <v>99.999823300410995</v>
      </c>
      <c r="V13" s="11"/>
      <c r="W13" s="11"/>
      <c r="Z13" s="11"/>
      <c r="AC13" s="11"/>
    </row>
    <row r="14" spans="1:29" s="10" customFormat="1" ht="122.25" customHeight="1" x14ac:dyDescent="0.3">
      <c r="A14" s="1">
        <v>7</v>
      </c>
      <c r="B14" s="6" t="s">
        <v>20</v>
      </c>
      <c r="C14" s="3" t="s">
        <v>79</v>
      </c>
      <c r="D14" s="4">
        <f t="shared" si="0"/>
        <v>319360</v>
      </c>
      <c r="E14" s="4">
        <v>191616</v>
      </c>
      <c r="F14" s="4">
        <v>111776</v>
      </c>
      <c r="G14" s="4">
        <v>15968</v>
      </c>
      <c r="H14" s="4">
        <v>0</v>
      </c>
      <c r="I14" s="2">
        <f t="shared" si="1"/>
        <v>319360</v>
      </c>
      <c r="J14" s="2">
        <v>191616</v>
      </c>
      <c r="K14" s="2">
        <v>111776</v>
      </c>
      <c r="L14" s="2">
        <v>15968</v>
      </c>
      <c r="M14" s="2">
        <v>0</v>
      </c>
      <c r="N14" s="2">
        <f t="shared" si="2"/>
        <v>319360</v>
      </c>
      <c r="O14" s="2">
        <v>191616</v>
      </c>
      <c r="P14" s="2">
        <v>111776</v>
      </c>
      <c r="Q14" s="2">
        <v>15968</v>
      </c>
      <c r="R14" s="2">
        <v>0</v>
      </c>
      <c r="S14" s="16"/>
      <c r="T14" s="2">
        <f t="shared" si="3"/>
        <v>100</v>
      </c>
      <c r="V14" s="11"/>
      <c r="W14" s="11"/>
      <c r="Z14" s="11"/>
      <c r="AC14" s="11"/>
    </row>
    <row r="15" spans="1:29" s="10" customFormat="1" ht="93.75" x14ac:dyDescent="0.3">
      <c r="A15" s="1">
        <v>8</v>
      </c>
      <c r="B15" s="6" t="s">
        <v>100</v>
      </c>
      <c r="C15" s="3" t="s">
        <v>80</v>
      </c>
      <c r="D15" s="4">
        <f t="shared" si="0"/>
        <v>1811991</v>
      </c>
      <c r="E15" s="4">
        <v>1087194</v>
      </c>
      <c r="F15" s="4">
        <v>634197</v>
      </c>
      <c r="G15" s="4">
        <v>90600</v>
      </c>
      <c r="H15" s="4">
        <v>0</v>
      </c>
      <c r="I15" s="2">
        <f t="shared" si="1"/>
        <v>1811991</v>
      </c>
      <c r="J15" s="2">
        <v>1087194</v>
      </c>
      <c r="K15" s="2">
        <v>634197</v>
      </c>
      <c r="L15" s="2">
        <v>90600</v>
      </c>
      <c r="M15" s="2">
        <v>0</v>
      </c>
      <c r="N15" s="2">
        <f t="shared" si="2"/>
        <v>1811991</v>
      </c>
      <c r="O15" s="2">
        <v>1087194</v>
      </c>
      <c r="P15" s="2">
        <v>634197</v>
      </c>
      <c r="Q15" s="2">
        <v>90600</v>
      </c>
      <c r="R15" s="2">
        <v>0</v>
      </c>
      <c r="S15" s="16"/>
      <c r="T15" s="2">
        <f t="shared" si="3"/>
        <v>100</v>
      </c>
      <c r="V15" s="11"/>
      <c r="W15" s="11"/>
      <c r="Z15" s="11"/>
      <c r="AC15" s="11"/>
    </row>
    <row r="16" spans="1:29" s="10" customFormat="1" ht="56.25" x14ac:dyDescent="0.3">
      <c r="A16" s="1">
        <v>9</v>
      </c>
      <c r="B16" s="6" t="s">
        <v>101</v>
      </c>
      <c r="C16" s="3" t="s">
        <v>80</v>
      </c>
      <c r="D16" s="4">
        <f t="shared" si="0"/>
        <v>1682659</v>
      </c>
      <c r="E16" s="4">
        <v>1009595</v>
      </c>
      <c r="F16" s="4">
        <v>588931</v>
      </c>
      <c r="G16" s="4">
        <v>84133</v>
      </c>
      <c r="H16" s="4">
        <v>0</v>
      </c>
      <c r="I16" s="2">
        <f t="shared" si="1"/>
        <v>1682659</v>
      </c>
      <c r="J16" s="2">
        <v>1009595</v>
      </c>
      <c r="K16" s="2">
        <v>588931</v>
      </c>
      <c r="L16" s="2">
        <v>84133</v>
      </c>
      <c r="M16" s="2">
        <v>0</v>
      </c>
      <c r="N16" s="2">
        <f t="shared" si="2"/>
        <v>1682659</v>
      </c>
      <c r="O16" s="2">
        <v>1009595</v>
      </c>
      <c r="P16" s="2">
        <v>588931</v>
      </c>
      <c r="Q16" s="2">
        <v>84133</v>
      </c>
      <c r="R16" s="2">
        <v>0</v>
      </c>
      <c r="S16" s="2"/>
      <c r="T16" s="2">
        <f t="shared" si="3"/>
        <v>100</v>
      </c>
      <c r="V16" s="11"/>
      <c r="W16" s="11"/>
      <c r="Z16" s="11"/>
      <c r="AC16" s="11"/>
    </row>
    <row r="17" spans="1:29" s="10" customFormat="1" ht="99" customHeight="1" x14ac:dyDescent="0.3">
      <c r="A17" s="1">
        <v>10</v>
      </c>
      <c r="B17" s="6" t="s">
        <v>104</v>
      </c>
      <c r="C17" s="3" t="s">
        <v>81</v>
      </c>
      <c r="D17" s="4">
        <f t="shared" si="0"/>
        <v>993195</v>
      </c>
      <c r="E17" s="4">
        <v>595917</v>
      </c>
      <c r="F17" s="4">
        <v>347618</v>
      </c>
      <c r="G17" s="4">
        <v>49660</v>
      </c>
      <c r="H17" s="4">
        <v>0</v>
      </c>
      <c r="I17" s="2">
        <f t="shared" si="1"/>
        <v>993193.63000000012</v>
      </c>
      <c r="J17" s="2">
        <v>595916.18000000005</v>
      </c>
      <c r="K17" s="2">
        <v>347617.77</v>
      </c>
      <c r="L17" s="2">
        <v>49659.68</v>
      </c>
      <c r="M17" s="2">
        <v>0</v>
      </c>
      <c r="N17" s="2">
        <f t="shared" si="2"/>
        <v>993193.63000000012</v>
      </c>
      <c r="O17" s="2">
        <v>595916.18000000005</v>
      </c>
      <c r="P17" s="2">
        <v>347617.77</v>
      </c>
      <c r="Q17" s="2">
        <v>49659.68</v>
      </c>
      <c r="R17" s="2">
        <v>0</v>
      </c>
      <c r="S17" s="17"/>
      <c r="T17" s="2">
        <f t="shared" si="3"/>
        <v>99.999862061327349</v>
      </c>
      <c r="V17" s="11"/>
      <c r="W17" s="11"/>
      <c r="Z17" s="11"/>
      <c r="AC17" s="11"/>
    </row>
    <row r="18" spans="1:29" s="10" customFormat="1" ht="87.75" customHeight="1" x14ac:dyDescent="0.3">
      <c r="A18" s="1">
        <v>11</v>
      </c>
      <c r="B18" s="6" t="s">
        <v>102</v>
      </c>
      <c r="C18" s="3" t="s">
        <v>81</v>
      </c>
      <c r="D18" s="4">
        <f t="shared" si="0"/>
        <v>1749593</v>
      </c>
      <c r="E18" s="4">
        <v>1049755</v>
      </c>
      <c r="F18" s="4">
        <v>612358</v>
      </c>
      <c r="G18" s="4">
        <v>87480</v>
      </c>
      <c r="H18" s="4">
        <v>0</v>
      </c>
      <c r="I18" s="2">
        <f t="shared" si="1"/>
        <v>1749591.54</v>
      </c>
      <c r="J18" s="2">
        <v>1049754.92</v>
      </c>
      <c r="K18" s="2">
        <v>612357.04</v>
      </c>
      <c r="L18" s="2">
        <v>87479.58</v>
      </c>
      <c r="M18" s="2">
        <v>0</v>
      </c>
      <c r="N18" s="2">
        <f t="shared" si="2"/>
        <v>1749591.54</v>
      </c>
      <c r="O18" s="2">
        <v>1049754.92</v>
      </c>
      <c r="P18" s="2">
        <v>612357.04</v>
      </c>
      <c r="Q18" s="2">
        <v>87479.58</v>
      </c>
      <c r="R18" s="2">
        <v>0</v>
      </c>
      <c r="S18" s="17"/>
      <c r="T18" s="2">
        <f t="shared" si="3"/>
        <v>99.999916552020963</v>
      </c>
      <c r="V18" s="11"/>
      <c r="W18" s="11"/>
      <c r="Z18" s="11"/>
      <c r="AC18" s="11"/>
    </row>
    <row r="19" spans="1:29" s="10" customFormat="1" ht="83.25" customHeight="1" x14ac:dyDescent="0.3">
      <c r="A19" s="1">
        <v>12</v>
      </c>
      <c r="B19" s="6" t="s">
        <v>103</v>
      </c>
      <c r="C19" s="3" t="s">
        <v>81</v>
      </c>
      <c r="D19" s="4">
        <f t="shared" si="0"/>
        <v>1123260</v>
      </c>
      <c r="E19" s="4">
        <v>673956</v>
      </c>
      <c r="F19" s="4">
        <v>393141</v>
      </c>
      <c r="G19" s="4">
        <v>56163</v>
      </c>
      <c r="H19" s="4">
        <v>0</v>
      </c>
      <c r="I19" s="2">
        <f t="shared" si="1"/>
        <v>1123258.48</v>
      </c>
      <c r="J19" s="2">
        <v>673955.09</v>
      </c>
      <c r="K19" s="2">
        <v>393140.47</v>
      </c>
      <c r="L19" s="2">
        <v>56162.92</v>
      </c>
      <c r="M19" s="2">
        <v>0</v>
      </c>
      <c r="N19" s="2">
        <f t="shared" si="2"/>
        <v>1123258.48</v>
      </c>
      <c r="O19" s="2">
        <v>673955.09</v>
      </c>
      <c r="P19" s="2">
        <v>393140.47</v>
      </c>
      <c r="Q19" s="2">
        <v>56162.92</v>
      </c>
      <c r="R19" s="2">
        <v>0</v>
      </c>
      <c r="S19" s="2"/>
      <c r="T19" s="2">
        <f t="shared" si="3"/>
        <v>99.999864679593315</v>
      </c>
      <c r="V19" s="11"/>
      <c r="W19" s="11"/>
      <c r="Z19" s="11"/>
      <c r="AC19" s="11"/>
    </row>
    <row r="20" spans="1:29" s="10" customFormat="1" ht="105.75" customHeight="1" x14ac:dyDescent="0.3">
      <c r="A20" s="1">
        <v>13</v>
      </c>
      <c r="B20" s="6" t="s">
        <v>105</v>
      </c>
      <c r="C20" s="3" t="s">
        <v>82</v>
      </c>
      <c r="D20" s="4">
        <f t="shared" si="0"/>
        <v>2877107</v>
      </c>
      <c r="E20" s="4">
        <v>1573777</v>
      </c>
      <c r="F20" s="4">
        <v>1159474</v>
      </c>
      <c r="G20" s="4">
        <v>14386</v>
      </c>
      <c r="H20" s="4">
        <v>129470</v>
      </c>
      <c r="I20" s="2">
        <f t="shared" si="1"/>
        <v>2877105.9199999995</v>
      </c>
      <c r="J20" s="2">
        <v>1573776.94</v>
      </c>
      <c r="K20" s="2">
        <v>1159473.69</v>
      </c>
      <c r="L20" s="2">
        <v>14385.53</v>
      </c>
      <c r="M20" s="2">
        <v>129469.75999999999</v>
      </c>
      <c r="N20" s="2">
        <f t="shared" si="2"/>
        <v>2877105.9199999995</v>
      </c>
      <c r="O20" s="2">
        <v>1573776.94</v>
      </c>
      <c r="P20" s="2">
        <v>1159473.69</v>
      </c>
      <c r="Q20" s="2">
        <v>14385.53</v>
      </c>
      <c r="R20" s="2">
        <v>129469.75999999999</v>
      </c>
      <c r="S20" s="2"/>
      <c r="T20" s="2">
        <f t="shared" si="3"/>
        <v>99.999962462292842</v>
      </c>
      <c r="V20" s="11"/>
      <c r="W20" s="11"/>
      <c r="Z20" s="11"/>
      <c r="AC20" s="11"/>
    </row>
    <row r="21" spans="1:29" s="10" customFormat="1" ht="261.75" customHeight="1" x14ac:dyDescent="0.3">
      <c r="A21" s="1">
        <v>14</v>
      </c>
      <c r="B21" s="6" t="s">
        <v>129</v>
      </c>
      <c r="C21" s="3" t="s">
        <v>83</v>
      </c>
      <c r="D21" s="4">
        <f t="shared" si="0"/>
        <v>2530420</v>
      </c>
      <c r="E21" s="4">
        <v>1518252</v>
      </c>
      <c r="F21" s="4">
        <v>885647</v>
      </c>
      <c r="G21" s="4">
        <v>126521</v>
      </c>
      <c r="H21" s="4">
        <v>0</v>
      </c>
      <c r="I21" s="2">
        <f t="shared" si="1"/>
        <v>1871651.35</v>
      </c>
      <c r="J21" s="2">
        <v>1237680.31</v>
      </c>
      <c r="K21" s="2">
        <v>554724.66</v>
      </c>
      <c r="L21" s="2">
        <v>79246.38</v>
      </c>
      <c r="M21" s="2">
        <v>0</v>
      </c>
      <c r="N21" s="2">
        <f t="shared" si="2"/>
        <v>1584927.6099999999</v>
      </c>
      <c r="O21" s="2">
        <v>950956.57</v>
      </c>
      <c r="P21" s="2">
        <v>554724.66</v>
      </c>
      <c r="Q21" s="2">
        <v>79246.38</v>
      </c>
      <c r="R21" s="2">
        <v>0</v>
      </c>
      <c r="S21" s="16" t="s">
        <v>135</v>
      </c>
      <c r="T21" s="2">
        <f t="shared" si="3"/>
        <v>62.634962180191422</v>
      </c>
      <c r="V21" s="11"/>
      <c r="W21" s="11"/>
      <c r="Z21" s="11"/>
      <c r="AC21" s="11"/>
    </row>
    <row r="22" spans="1:29" s="10" customFormat="1" ht="100.5" customHeight="1" x14ac:dyDescent="0.3">
      <c r="A22" s="1">
        <v>15</v>
      </c>
      <c r="B22" s="6" t="s">
        <v>128</v>
      </c>
      <c r="C22" s="3" t="s">
        <v>83</v>
      </c>
      <c r="D22" s="4">
        <f t="shared" si="0"/>
        <v>2265371</v>
      </c>
      <c r="E22" s="4">
        <v>1359222</v>
      </c>
      <c r="F22" s="4">
        <v>792880</v>
      </c>
      <c r="G22" s="4">
        <v>113269</v>
      </c>
      <c r="H22" s="4">
        <v>0</v>
      </c>
      <c r="I22" s="2">
        <f t="shared" si="1"/>
        <v>2265369.5099999998</v>
      </c>
      <c r="J22" s="2">
        <v>1359221.71</v>
      </c>
      <c r="K22" s="2">
        <v>792879.32</v>
      </c>
      <c r="L22" s="2">
        <v>113268.48</v>
      </c>
      <c r="M22" s="2">
        <v>0</v>
      </c>
      <c r="N22" s="2">
        <f t="shared" si="2"/>
        <v>2265369.5099999998</v>
      </c>
      <c r="O22" s="2">
        <v>1359221.71</v>
      </c>
      <c r="P22" s="2">
        <v>792879.32</v>
      </c>
      <c r="Q22" s="2">
        <v>113268.48</v>
      </c>
      <c r="R22" s="2">
        <v>0</v>
      </c>
      <c r="S22" s="2"/>
      <c r="T22" s="2">
        <f>N22/D22*100</f>
        <v>99.999934227108923</v>
      </c>
      <c r="V22" s="11"/>
      <c r="W22" s="11"/>
      <c r="Z22" s="11"/>
      <c r="AC22" s="11"/>
    </row>
    <row r="23" spans="1:29" s="10" customFormat="1" ht="120.75" customHeight="1" x14ac:dyDescent="0.3">
      <c r="A23" s="1">
        <v>16</v>
      </c>
      <c r="B23" s="6" t="s">
        <v>127</v>
      </c>
      <c r="C23" s="3" t="s">
        <v>83</v>
      </c>
      <c r="D23" s="4">
        <f t="shared" si="0"/>
        <v>1154777</v>
      </c>
      <c r="E23" s="4">
        <v>692866</v>
      </c>
      <c r="F23" s="4">
        <v>404171</v>
      </c>
      <c r="G23" s="4">
        <v>57740</v>
      </c>
      <c r="H23" s="4">
        <v>0</v>
      </c>
      <c r="I23" s="2">
        <f t="shared" si="1"/>
        <v>1154777</v>
      </c>
      <c r="J23" s="2">
        <v>692866</v>
      </c>
      <c r="K23" s="2">
        <v>404171</v>
      </c>
      <c r="L23" s="2">
        <v>57740</v>
      </c>
      <c r="M23" s="2">
        <v>0</v>
      </c>
      <c r="N23" s="2">
        <f t="shared" si="2"/>
        <v>1154777</v>
      </c>
      <c r="O23" s="2">
        <v>692866</v>
      </c>
      <c r="P23" s="2">
        <v>404171</v>
      </c>
      <c r="Q23" s="2">
        <v>57740</v>
      </c>
      <c r="R23" s="2">
        <v>0</v>
      </c>
      <c r="S23" s="2"/>
      <c r="T23" s="2">
        <f t="shared" si="3"/>
        <v>100</v>
      </c>
      <c r="V23" s="11"/>
      <c r="W23" s="11"/>
      <c r="Z23" s="11"/>
      <c r="AC23" s="11"/>
    </row>
    <row r="24" spans="1:29" s="10" customFormat="1" ht="243" customHeight="1" x14ac:dyDescent="0.3">
      <c r="A24" s="1">
        <v>17</v>
      </c>
      <c r="B24" s="6" t="s">
        <v>21</v>
      </c>
      <c r="C24" s="3" t="s">
        <v>83</v>
      </c>
      <c r="D24" s="4">
        <f t="shared" si="0"/>
        <v>2013340</v>
      </c>
      <c r="E24" s="4">
        <v>1208004</v>
      </c>
      <c r="F24" s="4">
        <v>704669</v>
      </c>
      <c r="G24" s="4">
        <v>100667</v>
      </c>
      <c r="H24" s="4">
        <v>0</v>
      </c>
      <c r="I24" s="2">
        <f>J24+K24+L24+M24</f>
        <v>1627115.48</v>
      </c>
      <c r="J24" s="2">
        <v>976269.29</v>
      </c>
      <c r="K24" s="2">
        <v>569490.42000000004</v>
      </c>
      <c r="L24" s="2">
        <v>81355.77</v>
      </c>
      <c r="M24" s="2">
        <v>0</v>
      </c>
      <c r="N24" s="2">
        <f>O24+P24+Q24+R24</f>
        <v>1627115.48</v>
      </c>
      <c r="O24" s="2">
        <v>976269.29</v>
      </c>
      <c r="P24" s="2">
        <v>569490.42000000004</v>
      </c>
      <c r="Q24" s="2">
        <v>81355.77</v>
      </c>
      <c r="R24" s="2">
        <v>0</v>
      </c>
      <c r="S24" s="16" t="s">
        <v>136</v>
      </c>
      <c r="T24" s="2">
        <f t="shared" si="3"/>
        <v>80.816726434680675</v>
      </c>
      <c r="V24" s="11"/>
      <c r="W24" s="11"/>
      <c r="Z24" s="11"/>
      <c r="AC24" s="11"/>
    </row>
    <row r="25" spans="1:29" s="10" customFormat="1" ht="254.25" customHeight="1" x14ac:dyDescent="0.3">
      <c r="A25" s="1">
        <v>18</v>
      </c>
      <c r="B25" s="6" t="s">
        <v>130</v>
      </c>
      <c r="C25" s="4" t="s">
        <v>83</v>
      </c>
      <c r="D25" s="4">
        <f t="shared" si="0"/>
        <v>1485180</v>
      </c>
      <c r="E25" s="4">
        <v>891108</v>
      </c>
      <c r="F25" s="4">
        <v>519813</v>
      </c>
      <c r="G25" s="4">
        <v>74259</v>
      </c>
      <c r="H25" s="4">
        <v>0</v>
      </c>
      <c r="I25" s="2">
        <f t="shared" si="1"/>
        <v>1390580.2</v>
      </c>
      <c r="J25" s="2">
        <v>879542.71</v>
      </c>
      <c r="K25" s="2">
        <v>447157.8</v>
      </c>
      <c r="L25" s="2">
        <v>63879.69</v>
      </c>
      <c r="M25" s="2">
        <v>0</v>
      </c>
      <c r="N25" s="2">
        <f t="shared" si="2"/>
        <v>1277593.73</v>
      </c>
      <c r="O25" s="2">
        <v>766556.24</v>
      </c>
      <c r="P25" s="2">
        <v>447157.8</v>
      </c>
      <c r="Q25" s="2">
        <v>63879.69</v>
      </c>
      <c r="R25" s="2">
        <v>0</v>
      </c>
      <c r="S25" s="16" t="s">
        <v>135</v>
      </c>
      <c r="T25" s="2">
        <f t="shared" si="3"/>
        <v>86.022820802865638</v>
      </c>
      <c r="V25" s="11"/>
      <c r="W25" s="11"/>
      <c r="Z25" s="11"/>
      <c r="AC25" s="11"/>
    </row>
    <row r="26" spans="1:29" s="10" customFormat="1" ht="63.75" customHeight="1" x14ac:dyDescent="0.3">
      <c r="A26" s="1">
        <v>19</v>
      </c>
      <c r="B26" s="6" t="s">
        <v>22</v>
      </c>
      <c r="C26" s="4" t="s">
        <v>83</v>
      </c>
      <c r="D26" s="4">
        <f t="shared" si="0"/>
        <v>2271439</v>
      </c>
      <c r="E26" s="4">
        <v>1362863</v>
      </c>
      <c r="F26" s="4">
        <v>795004</v>
      </c>
      <c r="G26" s="4">
        <v>113572</v>
      </c>
      <c r="H26" s="4">
        <v>0</v>
      </c>
      <c r="I26" s="2">
        <f t="shared" si="1"/>
        <v>2271438.23</v>
      </c>
      <c r="J26" s="2">
        <v>1362862.94</v>
      </c>
      <c r="K26" s="2">
        <v>795003.38</v>
      </c>
      <c r="L26" s="2">
        <v>113571.91</v>
      </c>
      <c r="M26" s="2">
        <v>0</v>
      </c>
      <c r="N26" s="2">
        <f t="shared" si="2"/>
        <v>2271438.23</v>
      </c>
      <c r="O26" s="2">
        <v>1362862.94</v>
      </c>
      <c r="P26" s="2">
        <v>795003.38</v>
      </c>
      <c r="Q26" s="2">
        <v>113571.91</v>
      </c>
      <c r="R26" s="2">
        <v>0</v>
      </c>
      <c r="S26" s="2"/>
      <c r="T26" s="2">
        <f t="shared" si="3"/>
        <v>99.999966100784562</v>
      </c>
      <c r="V26" s="11"/>
      <c r="W26" s="11"/>
      <c r="Z26" s="11"/>
      <c r="AC26" s="11"/>
    </row>
    <row r="27" spans="1:29" s="10" customFormat="1" ht="255" customHeight="1" x14ac:dyDescent="0.3">
      <c r="A27" s="1">
        <v>20</v>
      </c>
      <c r="B27" s="6" t="s">
        <v>23</v>
      </c>
      <c r="C27" s="4" t="s">
        <v>83</v>
      </c>
      <c r="D27" s="4">
        <f t="shared" si="0"/>
        <v>1198937</v>
      </c>
      <c r="E27" s="4">
        <v>719362</v>
      </c>
      <c r="F27" s="4">
        <v>419627</v>
      </c>
      <c r="G27" s="4">
        <v>59948</v>
      </c>
      <c r="H27" s="4">
        <v>0</v>
      </c>
      <c r="I27" s="2">
        <f t="shared" si="1"/>
        <v>1194585.2</v>
      </c>
      <c r="J27" s="2">
        <v>719362</v>
      </c>
      <c r="K27" s="2">
        <v>415820.3</v>
      </c>
      <c r="L27" s="2">
        <v>59402.9</v>
      </c>
      <c r="M27" s="2">
        <v>0</v>
      </c>
      <c r="N27" s="2">
        <f t="shared" si="2"/>
        <v>1188058</v>
      </c>
      <c r="O27" s="2">
        <v>712834.8</v>
      </c>
      <c r="P27" s="2">
        <v>415820.3</v>
      </c>
      <c r="Q27" s="2">
        <v>59402.9</v>
      </c>
      <c r="R27" s="2">
        <v>0</v>
      </c>
      <c r="S27" s="16" t="s">
        <v>135</v>
      </c>
      <c r="T27" s="2">
        <f t="shared" si="3"/>
        <v>99.092612872903246</v>
      </c>
      <c r="V27" s="11"/>
      <c r="W27" s="11"/>
      <c r="Z27" s="11"/>
      <c r="AC27" s="11"/>
    </row>
    <row r="28" spans="1:29" s="10" customFormat="1" ht="63" customHeight="1" x14ac:dyDescent="0.3">
      <c r="A28" s="1">
        <v>21</v>
      </c>
      <c r="B28" s="6" t="s">
        <v>24</v>
      </c>
      <c r="C28" s="4" t="s">
        <v>83</v>
      </c>
      <c r="D28" s="4">
        <f t="shared" si="0"/>
        <v>1111348</v>
      </c>
      <c r="E28" s="4">
        <v>666808</v>
      </c>
      <c r="F28" s="4">
        <v>388972</v>
      </c>
      <c r="G28" s="4">
        <v>55568</v>
      </c>
      <c r="H28" s="4">
        <v>0</v>
      </c>
      <c r="I28" s="2">
        <f t="shared" si="1"/>
        <v>1111346</v>
      </c>
      <c r="J28" s="2">
        <v>666807.6</v>
      </c>
      <c r="K28" s="2">
        <v>388971.1</v>
      </c>
      <c r="L28" s="2">
        <v>55567.3</v>
      </c>
      <c r="M28" s="2">
        <v>0</v>
      </c>
      <c r="N28" s="2">
        <f t="shared" si="2"/>
        <v>1111346</v>
      </c>
      <c r="O28" s="2">
        <v>666807.6</v>
      </c>
      <c r="P28" s="2">
        <v>388971.1</v>
      </c>
      <c r="Q28" s="2">
        <v>55567.3</v>
      </c>
      <c r="R28" s="2">
        <v>0</v>
      </c>
      <c r="S28" s="2"/>
      <c r="T28" s="2">
        <f t="shared" si="3"/>
        <v>99.999820038367815</v>
      </c>
      <c r="V28" s="11"/>
      <c r="W28" s="11"/>
      <c r="Z28" s="11"/>
      <c r="AC28" s="11"/>
    </row>
    <row r="29" spans="1:29" s="10" customFormat="1" ht="315.75" customHeight="1" x14ac:dyDescent="0.3">
      <c r="A29" s="1">
        <v>22</v>
      </c>
      <c r="B29" s="6" t="s">
        <v>25</v>
      </c>
      <c r="C29" s="4" t="s">
        <v>83</v>
      </c>
      <c r="D29" s="4">
        <f t="shared" si="0"/>
        <v>2501651</v>
      </c>
      <c r="E29" s="4">
        <v>1500990</v>
      </c>
      <c r="F29" s="4">
        <v>875577</v>
      </c>
      <c r="G29" s="4">
        <v>125084</v>
      </c>
      <c r="H29" s="4">
        <v>0</v>
      </c>
      <c r="I29" s="2">
        <f t="shared" si="1"/>
        <v>2109438.85</v>
      </c>
      <c r="J29" s="2">
        <v>1265663.31</v>
      </c>
      <c r="K29" s="2">
        <v>738303.6</v>
      </c>
      <c r="L29" s="2">
        <v>105471.94</v>
      </c>
      <c r="M29" s="2">
        <v>0</v>
      </c>
      <c r="N29" s="2">
        <f t="shared" si="2"/>
        <v>2109438.85</v>
      </c>
      <c r="O29" s="2">
        <v>1265663.31</v>
      </c>
      <c r="P29" s="2">
        <v>738303.6</v>
      </c>
      <c r="Q29" s="2">
        <v>105471.94</v>
      </c>
      <c r="R29" s="2">
        <v>0</v>
      </c>
      <c r="S29" s="16" t="s">
        <v>136</v>
      </c>
      <c r="T29" s="2">
        <f t="shared" si="3"/>
        <v>84.321867838479463</v>
      </c>
      <c r="V29" s="11"/>
      <c r="W29" s="11"/>
      <c r="Z29" s="11"/>
      <c r="AC29" s="11"/>
    </row>
    <row r="30" spans="1:29" s="10" customFormat="1" ht="78" customHeight="1" x14ac:dyDescent="0.3">
      <c r="A30" s="1">
        <v>23</v>
      </c>
      <c r="B30" s="18" t="s">
        <v>106</v>
      </c>
      <c r="C30" s="4" t="s">
        <v>83</v>
      </c>
      <c r="D30" s="4">
        <f t="shared" si="0"/>
        <v>1175358</v>
      </c>
      <c r="E30" s="4">
        <v>705215</v>
      </c>
      <c r="F30" s="4">
        <v>411375</v>
      </c>
      <c r="G30" s="4">
        <v>58768</v>
      </c>
      <c r="H30" s="4">
        <v>0</v>
      </c>
      <c r="I30" s="2">
        <f t="shared" si="1"/>
        <v>1175358</v>
      </c>
      <c r="J30" s="2">
        <v>705215</v>
      </c>
      <c r="K30" s="2">
        <v>411375</v>
      </c>
      <c r="L30" s="2">
        <v>58768</v>
      </c>
      <c r="M30" s="2">
        <v>0</v>
      </c>
      <c r="N30" s="2">
        <f t="shared" si="2"/>
        <v>1175358</v>
      </c>
      <c r="O30" s="2">
        <v>705215</v>
      </c>
      <c r="P30" s="2">
        <v>411375</v>
      </c>
      <c r="Q30" s="2">
        <v>58768</v>
      </c>
      <c r="R30" s="2">
        <v>0</v>
      </c>
      <c r="S30" s="2"/>
      <c r="T30" s="2">
        <f t="shared" si="3"/>
        <v>100</v>
      </c>
      <c r="V30" s="11"/>
      <c r="W30" s="11"/>
      <c r="Z30" s="11"/>
      <c r="AC30" s="11"/>
    </row>
    <row r="31" spans="1:29" s="10" customFormat="1" ht="279" customHeight="1" x14ac:dyDescent="0.3">
      <c r="A31" s="1">
        <v>24</v>
      </c>
      <c r="B31" s="6" t="s">
        <v>107</v>
      </c>
      <c r="C31" s="3" t="s">
        <v>84</v>
      </c>
      <c r="D31" s="4">
        <f t="shared" si="0"/>
        <v>3994741</v>
      </c>
      <c r="E31" s="4">
        <v>1800000</v>
      </c>
      <c r="F31" s="4">
        <v>1995004</v>
      </c>
      <c r="G31" s="4">
        <v>199737</v>
      </c>
      <c r="H31" s="4">
        <v>0</v>
      </c>
      <c r="I31" s="2">
        <f t="shared" si="1"/>
        <v>3938054.15</v>
      </c>
      <c r="J31" s="2">
        <v>1800000</v>
      </c>
      <c r="K31" s="2">
        <v>1943470.5</v>
      </c>
      <c r="L31" s="2">
        <v>194583.65</v>
      </c>
      <c r="M31" s="2">
        <v>0</v>
      </c>
      <c r="N31" s="2">
        <f t="shared" si="2"/>
        <v>3891674</v>
      </c>
      <c r="O31" s="2">
        <v>1753619.85</v>
      </c>
      <c r="P31" s="2">
        <v>1943470.5</v>
      </c>
      <c r="Q31" s="2">
        <v>194583.65</v>
      </c>
      <c r="R31" s="2">
        <v>0</v>
      </c>
      <c r="S31" s="16" t="s">
        <v>140</v>
      </c>
      <c r="T31" s="2">
        <f t="shared" si="3"/>
        <v>97.419932856723378</v>
      </c>
      <c r="V31" s="11"/>
      <c r="W31" s="11"/>
      <c r="Z31" s="11"/>
      <c r="AC31" s="11"/>
    </row>
    <row r="32" spans="1:29" s="10" customFormat="1" ht="131.25" x14ac:dyDescent="0.3">
      <c r="A32" s="1">
        <v>25</v>
      </c>
      <c r="B32" s="6" t="s">
        <v>26</v>
      </c>
      <c r="C32" s="3" t="s">
        <v>84</v>
      </c>
      <c r="D32" s="4">
        <f t="shared" si="0"/>
        <v>2955790</v>
      </c>
      <c r="E32" s="4">
        <v>1773474</v>
      </c>
      <c r="F32" s="4">
        <v>1034527</v>
      </c>
      <c r="G32" s="4">
        <v>147789</v>
      </c>
      <c r="H32" s="4">
        <v>0</v>
      </c>
      <c r="I32" s="2">
        <f t="shared" si="1"/>
        <v>2955790</v>
      </c>
      <c r="J32" s="2">
        <v>1773474</v>
      </c>
      <c r="K32" s="2">
        <v>1034527</v>
      </c>
      <c r="L32" s="2">
        <v>147789</v>
      </c>
      <c r="M32" s="2">
        <v>0</v>
      </c>
      <c r="N32" s="2">
        <f t="shared" si="2"/>
        <v>2955790</v>
      </c>
      <c r="O32" s="2">
        <v>1773474</v>
      </c>
      <c r="P32" s="2">
        <v>1034527</v>
      </c>
      <c r="Q32" s="2">
        <v>147789</v>
      </c>
      <c r="R32" s="2">
        <v>0</v>
      </c>
      <c r="S32" s="2"/>
      <c r="T32" s="2">
        <f t="shared" si="3"/>
        <v>100</v>
      </c>
      <c r="V32" s="11"/>
      <c r="W32" s="11"/>
      <c r="Z32" s="11"/>
      <c r="AC32" s="11"/>
    </row>
    <row r="33" spans="1:29" s="10" customFormat="1" ht="75" x14ac:dyDescent="0.3">
      <c r="A33" s="1">
        <v>26</v>
      </c>
      <c r="B33" s="6" t="s">
        <v>27</v>
      </c>
      <c r="C33" s="3" t="s">
        <v>84</v>
      </c>
      <c r="D33" s="4">
        <f t="shared" si="0"/>
        <v>2582400</v>
      </c>
      <c r="E33" s="4">
        <v>1549440</v>
      </c>
      <c r="F33" s="4">
        <v>903840</v>
      </c>
      <c r="G33" s="4">
        <v>129120</v>
      </c>
      <c r="H33" s="4">
        <v>0</v>
      </c>
      <c r="I33" s="2">
        <f t="shared" si="1"/>
        <v>2582400</v>
      </c>
      <c r="J33" s="2">
        <v>1549440</v>
      </c>
      <c r="K33" s="2">
        <v>903840</v>
      </c>
      <c r="L33" s="2">
        <v>129120</v>
      </c>
      <c r="M33" s="2">
        <v>0</v>
      </c>
      <c r="N33" s="2">
        <f t="shared" si="2"/>
        <v>2582400</v>
      </c>
      <c r="O33" s="2">
        <v>1549440</v>
      </c>
      <c r="P33" s="2">
        <v>903840</v>
      </c>
      <c r="Q33" s="2">
        <v>129120</v>
      </c>
      <c r="R33" s="2">
        <v>0</v>
      </c>
      <c r="S33" s="2"/>
      <c r="T33" s="2">
        <f t="shared" si="3"/>
        <v>100</v>
      </c>
      <c r="V33" s="11"/>
      <c r="W33" s="11"/>
      <c r="Z33" s="11"/>
      <c r="AC33" s="11"/>
    </row>
    <row r="34" spans="1:29" s="10" customFormat="1" ht="165" customHeight="1" x14ac:dyDescent="0.3">
      <c r="A34" s="1">
        <v>27</v>
      </c>
      <c r="B34" s="6" t="s">
        <v>28</v>
      </c>
      <c r="C34" s="3" t="s">
        <v>84</v>
      </c>
      <c r="D34" s="4">
        <f t="shared" si="0"/>
        <v>3359076</v>
      </c>
      <c r="E34" s="4">
        <v>1800000</v>
      </c>
      <c r="F34" s="4">
        <v>1391122</v>
      </c>
      <c r="G34" s="4">
        <v>167954</v>
      </c>
      <c r="H34" s="4">
        <v>0</v>
      </c>
      <c r="I34" s="2">
        <f t="shared" si="1"/>
        <v>3145735</v>
      </c>
      <c r="J34" s="2">
        <v>1698696.9</v>
      </c>
      <c r="K34" s="2">
        <v>1289751.3500000001</v>
      </c>
      <c r="L34" s="2">
        <v>157286.75</v>
      </c>
      <c r="M34" s="2">
        <v>0</v>
      </c>
      <c r="N34" s="2">
        <f t="shared" si="2"/>
        <v>3145735</v>
      </c>
      <c r="O34" s="2">
        <v>1698696.9</v>
      </c>
      <c r="P34" s="2">
        <v>1289751.3500000001</v>
      </c>
      <c r="Q34" s="2">
        <v>157286.75</v>
      </c>
      <c r="R34" s="2">
        <v>0</v>
      </c>
      <c r="S34" s="16" t="s">
        <v>141</v>
      </c>
      <c r="T34" s="2">
        <f t="shared" si="3"/>
        <v>93.648818901388353</v>
      </c>
      <c r="V34" s="11"/>
      <c r="W34" s="11"/>
      <c r="Z34" s="11"/>
      <c r="AC34" s="11"/>
    </row>
    <row r="35" spans="1:29" s="10" customFormat="1" ht="75" x14ac:dyDescent="0.3">
      <c r="A35" s="1">
        <v>28</v>
      </c>
      <c r="B35" s="6" t="s">
        <v>29</v>
      </c>
      <c r="C35" s="3" t="s">
        <v>84</v>
      </c>
      <c r="D35" s="4">
        <f t="shared" si="0"/>
        <v>2999600</v>
      </c>
      <c r="E35" s="4">
        <v>1799760</v>
      </c>
      <c r="F35" s="4">
        <v>1049860</v>
      </c>
      <c r="G35" s="4">
        <v>149980</v>
      </c>
      <c r="H35" s="4">
        <v>0</v>
      </c>
      <c r="I35" s="2">
        <f t="shared" si="1"/>
        <v>2999600</v>
      </c>
      <c r="J35" s="2">
        <v>1799760</v>
      </c>
      <c r="K35" s="2">
        <v>1049860</v>
      </c>
      <c r="L35" s="2">
        <v>149980</v>
      </c>
      <c r="M35" s="2">
        <v>0</v>
      </c>
      <c r="N35" s="2">
        <f t="shared" si="2"/>
        <v>2999600</v>
      </c>
      <c r="O35" s="2">
        <v>1799760</v>
      </c>
      <c r="P35" s="2">
        <v>1049860</v>
      </c>
      <c r="Q35" s="2">
        <v>149980</v>
      </c>
      <c r="R35" s="2">
        <v>0</v>
      </c>
      <c r="S35" s="2"/>
      <c r="T35" s="2">
        <f t="shared" si="3"/>
        <v>100</v>
      </c>
      <c r="V35" s="11"/>
      <c r="W35" s="11"/>
      <c r="Z35" s="11"/>
      <c r="AC35" s="11"/>
    </row>
    <row r="36" spans="1:29" s="10" customFormat="1" ht="131.25" x14ac:dyDescent="0.3">
      <c r="A36" s="1">
        <v>29</v>
      </c>
      <c r="B36" s="6" t="s">
        <v>108</v>
      </c>
      <c r="C36" s="3" t="s">
        <v>85</v>
      </c>
      <c r="D36" s="4">
        <f t="shared" si="0"/>
        <v>2008791</v>
      </c>
      <c r="E36" s="4">
        <v>1205274</v>
      </c>
      <c r="F36" s="4">
        <v>703077</v>
      </c>
      <c r="G36" s="4">
        <v>100440</v>
      </c>
      <c r="H36" s="4">
        <v>0</v>
      </c>
      <c r="I36" s="2">
        <f t="shared" si="1"/>
        <v>2008790.28</v>
      </c>
      <c r="J36" s="2">
        <v>1205274</v>
      </c>
      <c r="K36" s="2">
        <v>703077</v>
      </c>
      <c r="L36" s="2">
        <v>100439.28</v>
      </c>
      <c r="M36" s="2">
        <v>0</v>
      </c>
      <c r="N36" s="2">
        <f t="shared" si="2"/>
        <v>2008790.28</v>
      </c>
      <c r="O36" s="2">
        <v>1205274</v>
      </c>
      <c r="P36" s="2">
        <v>703077</v>
      </c>
      <c r="Q36" s="2">
        <v>100439.28</v>
      </c>
      <c r="R36" s="2">
        <v>0</v>
      </c>
      <c r="S36" s="2"/>
      <c r="T36" s="2">
        <f t="shared" si="3"/>
        <v>99.999964157545506</v>
      </c>
      <c r="V36" s="11"/>
      <c r="W36" s="11"/>
      <c r="Z36" s="11"/>
      <c r="AC36" s="11"/>
    </row>
    <row r="37" spans="1:29" s="10" customFormat="1" ht="112.5" x14ac:dyDescent="0.3">
      <c r="A37" s="1">
        <v>30</v>
      </c>
      <c r="B37" s="6" t="s">
        <v>30</v>
      </c>
      <c r="C37" s="3" t="s">
        <v>86</v>
      </c>
      <c r="D37" s="4">
        <f t="shared" si="0"/>
        <v>5052339</v>
      </c>
      <c r="E37" s="4">
        <v>1687481</v>
      </c>
      <c r="F37" s="4">
        <v>3223392</v>
      </c>
      <c r="G37" s="4">
        <v>55576</v>
      </c>
      <c r="H37" s="4">
        <v>85890</v>
      </c>
      <c r="I37" s="2">
        <f t="shared" si="1"/>
        <v>5052337.0000000009</v>
      </c>
      <c r="J37" s="2">
        <v>1687480.56</v>
      </c>
      <c r="K37" s="2">
        <v>3223391</v>
      </c>
      <c r="L37" s="2">
        <v>55575.44</v>
      </c>
      <c r="M37" s="2">
        <v>85890</v>
      </c>
      <c r="N37" s="2">
        <f t="shared" si="2"/>
        <v>5052337.0000000009</v>
      </c>
      <c r="O37" s="2">
        <v>1687480.56</v>
      </c>
      <c r="P37" s="2">
        <v>3223391</v>
      </c>
      <c r="Q37" s="2">
        <v>55575.44</v>
      </c>
      <c r="R37" s="2">
        <v>85890</v>
      </c>
      <c r="S37" s="2"/>
      <c r="T37" s="2">
        <f t="shared" si="3"/>
        <v>99.999960414374428</v>
      </c>
      <c r="V37" s="11"/>
      <c r="W37" s="11"/>
      <c r="Z37" s="11"/>
      <c r="AC37" s="11"/>
    </row>
    <row r="38" spans="1:29" s="10" customFormat="1" ht="93.75" x14ac:dyDescent="0.3">
      <c r="A38" s="1">
        <v>31</v>
      </c>
      <c r="B38" s="6" t="s">
        <v>31</v>
      </c>
      <c r="C38" s="3" t="s">
        <v>86</v>
      </c>
      <c r="D38" s="4">
        <f t="shared" si="0"/>
        <v>1959239</v>
      </c>
      <c r="E38" s="4">
        <v>1063866</v>
      </c>
      <c r="F38" s="4">
        <v>807206</v>
      </c>
      <c r="G38" s="4">
        <v>35267</v>
      </c>
      <c r="H38" s="4">
        <v>52900</v>
      </c>
      <c r="I38" s="2">
        <f t="shared" si="1"/>
        <v>1959236.3</v>
      </c>
      <c r="J38" s="2">
        <v>1063865.31</v>
      </c>
      <c r="K38" s="2">
        <v>807205.99</v>
      </c>
      <c r="L38" s="2">
        <v>35266</v>
      </c>
      <c r="M38" s="2">
        <v>52899</v>
      </c>
      <c r="N38" s="2">
        <f t="shared" si="2"/>
        <v>1959236.3</v>
      </c>
      <c r="O38" s="2">
        <v>1063865.31</v>
      </c>
      <c r="P38" s="2">
        <v>807205.99</v>
      </c>
      <c r="Q38" s="2">
        <v>35266</v>
      </c>
      <c r="R38" s="2">
        <v>52899</v>
      </c>
      <c r="S38" s="2"/>
      <c r="T38" s="2">
        <f t="shared" si="3"/>
        <v>99.999862191391671</v>
      </c>
      <c r="V38" s="11"/>
      <c r="W38" s="11"/>
      <c r="Z38" s="11"/>
      <c r="AC38" s="11"/>
    </row>
    <row r="39" spans="1:29" s="10" customFormat="1" ht="93.75" x14ac:dyDescent="0.3">
      <c r="A39" s="1">
        <v>32</v>
      </c>
      <c r="B39" s="6" t="s">
        <v>32</v>
      </c>
      <c r="C39" s="3" t="s">
        <v>86</v>
      </c>
      <c r="D39" s="4">
        <f t="shared" si="0"/>
        <v>2364410</v>
      </c>
      <c r="E39" s="4">
        <v>1196391</v>
      </c>
      <c r="F39" s="4">
        <v>1068713</v>
      </c>
      <c r="G39" s="4">
        <v>59111</v>
      </c>
      <c r="H39" s="4">
        <v>40195</v>
      </c>
      <c r="I39" s="2">
        <f t="shared" si="1"/>
        <v>2364408.04</v>
      </c>
      <c r="J39" s="2">
        <v>1196390.47</v>
      </c>
      <c r="K39" s="2">
        <v>1068712.3700000001</v>
      </c>
      <c r="L39" s="2">
        <v>59110.2</v>
      </c>
      <c r="M39" s="2">
        <v>40195</v>
      </c>
      <c r="N39" s="2">
        <f t="shared" si="2"/>
        <v>2364408.04</v>
      </c>
      <c r="O39" s="2">
        <v>1196390.47</v>
      </c>
      <c r="P39" s="2">
        <v>1068712.3700000001</v>
      </c>
      <c r="Q39" s="2">
        <v>59110.2</v>
      </c>
      <c r="R39" s="2">
        <v>40195</v>
      </c>
      <c r="S39" s="2"/>
      <c r="T39" s="2">
        <f t="shared" si="3"/>
        <v>99.999917104055555</v>
      </c>
      <c r="V39" s="11"/>
      <c r="W39" s="11"/>
      <c r="Z39" s="11"/>
      <c r="AC39" s="11"/>
    </row>
    <row r="40" spans="1:29" s="10" customFormat="1" ht="37.5" x14ac:dyDescent="0.3">
      <c r="A40" s="1">
        <v>33</v>
      </c>
      <c r="B40" s="6" t="s">
        <v>33</v>
      </c>
      <c r="C40" s="3" t="s">
        <v>87</v>
      </c>
      <c r="D40" s="4">
        <f t="shared" si="0"/>
        <v>1840366</v>
      </c>
      <c r="E40" s="4">
        <v>1104219</v>
      </c>
      <c r="F40" s="4">
        <v>644128</v>
      </c>
      <c r="G40" s="4">
        <v>743</v>
      </c>
      <c r="H40" s="4">
        <v>91276</v>
      </c>
      <c r="I40" s="2">
        <f t="shared" si="1"/>
        <v>1840364.4999999998</v>
      </c>
      <c r="J40" s="2">
        <v>1104218.7</v>
      </c>
      <c r="K40" s="2">
        <v>644127.57999999996</v>
      </c>
      <c r="L40" s="2">
        <v>742.56</v>
      </c>
      <c r="M40" s="2">
        <v>91275.66</v>
      </c>
      <c r="N40" s="2">
        <f t="shared" si="2"/>
        <v>1840364.4999999998</v>
      </c>
      <c r="O40" s="2">
        <v>1104218.7</v>
      </c>
      <c r="P40" s="2">
        <v>644127.57999999996</v>
      </c>
      <c r="Q40" s="2">
        <v>742.56</v>
      </c>
      <c r="R40" s="2">
        <v>91275.66</v>
      </c>
      <c r="S40" s="2"/>
      <c r="T40" s="2">
        <f t="shared" si="3"/>
        <v>99.999918494473377</v>
      </c>
      <c r="V40" s="11"/>
      <c r="W40" s="11"/>
      <c r="Z40" s="11"/>
      <c r="AC40" s="11"/>
    </row>
    <row r="41" spans="1:29" s="10" customFormat="1" ht="37.5" x14ac:dyDescent="0.3">
      <c r="A41" s="1">
        <v>34</v>
      </c>
      <c r="B41" s="6" t="s">
        <v>34</v>
      </c>
      <c r="C41" s="3" t="s">
        <v>87</v>
      </c>
      <c r="D41" s="4">
        <f t="shared" si="0"/>
        <v>1120783</v>
      </c>
      <c r="E41" s="4">
        <v>672469</v>
      </c>
      <c r="F41" s="4">
        <v>392274</v>
      </c>
      <c r="G41" s="4">
        <v>832</v>
      </c>
      <c r="H41" s="4">
        <v>55208</v>
      </c>
      <c r="I41" s="2">
        <f t="shared" si="1"/>
        <v>1120780.8</v>
      </c>
      <c r="J41" s="2">
        <v>672468.47999999998</v>
      </c>
      <c r="K41" s="2">
        <v>392273.28</v>
      </c>
      <c r="L41" s="2">
        <v>831.04</v>
      </c>
      <c r="M41" s="2">
        <v>55208</v>
      </c>
      <c r="N41" s="2">
        <f t="shared" si="2"/>
        <v>1120780.8</v>
      </c>
      <c r="O41" s="2">
        <v>672468.47999999998</v>
      </c>
      <c r="P41" s="2">
        <v>392273.28</v>
      </c>
      <c r="Q41" s="2">
        <v>831.04</v>
      </c>
      <c r="R41" s="2">
        <v>55208</v>
      </c>
      <c r="S41" s="2"/>
      <c r="T41" s="2">
        <f t="shared" si="3"/>
        <v>99.999803708657254</v>
      </c>
      <c r="V41" s="11"/>
      <c r="W41" s="11"/>
      <c r="Z41" s="11"/>
      <c r="AC41" s="11"/>
    </row>
    <row r="42" spans="1:29" s="10" customFormat="1" ht="40.5" customHeight="1" x14ac:dyDescent="0.3">
      <c r="A42" s="1">
        <v>35</v>
      </c>
      <c r="B42" s="6" t="s">
        <v>35</v>
      </c>
      <c r="C42" s="3" t="s">
        <v>87</v>
      </c>
      <c r="D42" s="4">
        <f t="shared" si="0"/>
        <v>650166</v>
      </c>
      <c r="E42" s="4">
        <v>390099</v>
      </c>
      <c r="F42" s="4">
        <v>227558</v>
      </c>
      <c r="G42" s="4">
        <v>644</v>
      </c>
      <c r="H42" s="4">
        <v>31865</v>
      </c>
      <c r="I42" s="2">
        <f t="shared" si="1"/>
        <v>650164.85</v>
      </c>
      <c r="J42" s="2">
        <v>390098.91</v>
      </c>
      <c r="K42" s="2">
        <v>227557.7</v>
      </c>
      <c r="L42" s="2">
        <v>644</v>
      </c>
      <c r="M42" s="2">
        <v>31864.240000000002</v>
      </c>
      <c r="N42" s="2">
        <f t="shared" si="2"/>
        <v>650164.85</v>
      </c>
      <c r="O42" s="2">
        <v>390098.91</v>
      </c>
      <c r="P42" s="2">
        <v>227557.7</v>
      </c>
      <c r="Q42" s="2">
        <v>644</v>
      </c>
      <c r="R42" s="2">
        <v>31864.240000000002</v>
      </c>
      <c r="S42" s="2"/>
      <c r="T42" s="2">
        <f t="shared" si="3"/>
        <v>99.999823122094966</v>
      </c>
      <c r="V42" s="11"/>
      <c r="W42" s="11"/>
      <c r="Z42" s="11"/>
      <c r="AC42" s="11"/>
    </row>
    <row r="43" spans="1:29" s="10" customFormat="1" ht="37.5" x14ac:dyDescent="0.3">
      <c r="A43" s="1">
        <v>36</v>
      </c>
      <c r="B43" s="6" t="s">
        <v>36</v>
      </c>
      <c r="C43" s="3" t="s">
        <v>87</v>
      </c>
      <c r="D43" s="4">
        <f t="shared" si="0"/>
        <v>904171</v>
      </c>
      <c r="E43" s="4">
        <v>542502</v>
      </c>
      <c r="F43" s="4">
        <v>316460</v>
      </c>
      <c r="G43" s="4">
        <v>879</v>
      </c>
      <c r="H43" s="4">
        <v>44330</v>
      </c>
      <c r="I43" s="2">
        <f t="shared" si="1"/>
        <v>904168.87999999989</v>
      </c>
      <c r="J43" s="2">
        <v>542501.32999999996</v>
      </c>
      <c r="K43" s="2">
        <v>316459.11</v>
      </c>
      <c r="L43" s="2">
        <v>879</v>
      </c>
      <c r="M43" s="2">
        <v>44329.440000000002</v>
      </c>
      <c r="N43" s="2">
        <f t="shared" si="2"/>
        <v>904168.87999999989</v>
      </c>
      <c r="O43" s="2">
        <v>542501.32999999996</v>
      </c>
      <c r="P43" s="2">
        <v>316459.11</v>
      </c>
      <c r="Q43" s="2">
        <v>879</v>
      </c>
      <c r="R43" s="2">
        <v>44329.440000000002</v>
      </c>
      <c r="S43" s="2"/>
      <c r="T43" s="2">
        <f t="shared" si="3"/>
        <v>99.999765531077628</v>
      </c>
      <c r="V43" s="11"/>
      <c r="W43" s="11"/>
      <c r="Z43" s="11"/>
      <c r="AC43" s="11"/>
    </row>
    <row r="44" spans="1:29" s="10" customFormat="1" ht="37.5" x14ac:dyDescent="0.3">
      <c r="A44" s="1">
        <v>37</v>
      </c>
      <c r="B44" s="6" t="s">
        <v>37</v>
      </c>
      <c r="C44" s="3" t="s">
        <v>87</v>
      </c>
      <c r="D44" s="4">
        <f t="shared" si="0"/>
        <v>2144994</v>
      </c>
      <c r="E44" s="4">
        <v>1286996</v>
      </c>
      <c r="F44" s="4">
        <v>750748</v>
      </c>
      <c r="G44" s="4">
        <v>518</v>
      </c>
      <c r="H44" s="4">
        <v>106732</v>
      </c>
      <c r="I44" s="2">
        <f t="shared" si="1"/>
        <v>2144992.6800000002</v>
      </c>
      <c r="J44" s="2">
        <v>1286995.6100000001</v>
      </c>
      <c r="K44" s="2">
        <v>750747.44</v>
      </c>
      <c r="L44" s="2">
        <v>518</v>
      </c>
      <c r="M44" s="2">
        <v>106731.63</v>
      </c>
      <c r="N44" s="2">
        <f t="shared" si="2"/>
        <v>2144992.6800000002</v>
      </c>
      <c r="O44" s="2">
        <v>1286995.6100000001</v>
      </c>
      <c r="P44" s="2">
        <v>750747.44</v>
      </c>
      <c r="Q44" s="2">
        <v>518</v>
      </c>
      <c r="R44" s="2">
        <v>106731.63</v>
      </c>
      <c r="S44" s="2"/>
      <c r="T44" s="2">
        <f t="shared" si="3"/>
        <v>99.999938461366327</v>
      </c>
      <c r="V44" s="11"/>
      <c r="W44" s="11"/>
      <c r="Z44" s="11"/>
      <c r="AC44" s="11"/>
    </row>
    <row r="45" spans="1:29" s="10" customFormat="1" ht="131.25" x14ac:dyDescent="0.3">
      <c r="A45" s="1">
        <v>39</v>
      </c>
      <c r="B45" s="6" t="s">
        <v>109</v>
      </c>
      <c r="C45" s="3" t="s">
        <v>88</v>
      </c>
      <c r="D45" s="4">
        <f t="shared" si="0"/>
        <v>1168907</v>
      </c>
      <c r="E45" s="4">
        <v>701344</v>
      </c>
      <c r="F45" s="4">
        <v>409117</v>
      </c>
      <c r="G45" s="4">
        <v>58446</v>
      </c>
      <c r="H45" s="4">
        <v>0</v>
      </c>
      <c r="I45" s="2">
        <f t="shared" si="1"/>
        <v>1168905.04</v>
      </c>
      <c r="J45" s="2">
        <v>701343.02</v>
      </c>
      <c r="K45" s="2">
        <v>409116.77</v>
      </c>
      <c r="L45" s="2">
        <v>58445.25</v>
      </c>
      <c r="M45" s="2">
        <v>0</v>
      </c>
      <c r="N45" s="2">
        <f t="shared" si="2"/>
        <v>1168905.04</v>
      </c>
      <c r="O45" s="2">
        <v>701343.02</v>
      </c>
      <c r="P45" s="2">
        <v>409116.77</v>
      </c>
      <c r="Q45" s="2">
        <v>58445.25</v>
      </c>
      <c r="R45" s="2">
        <v>0</v>
      </c>
      <c r="S45" s="2"/>
      <c r="T45" s="2">
        <f>N45/D45*100</f>
        <v>99.999832321989686</v>
      </c>
      <c r="V45" s="11"/>
      <c r="W45" s="11"/>
      <c r="Z45" s="11"/>
      <c r="AC45" s="11"/>
    </row>
    <row r="46" spans="1:29" s="10" customFormat="1" ht="93.75" x14ac:dyDescent="0.3">
      <c r="A46" s="1">
        <v>40</v>
      </c>
      <c r="B46" s="6" t="s">
        <v>38</v>
      </c>
      <c r="C46" s="3" t="s">
        <v>88</v>
      </c>
      <c r="D46" s="4">
        <f t="shared" si="0"/>
        <v>1878049</v>
      </c>
      <c r="E46" s="4">
        <v>1126829</v>
      </c>
      <c r="F46" s="4">
        <v>657317</v>
      </c>
      <c r="G46" s="4">
        <v>93903</v>
      </c>
      <c r="H46" s="4">
        <v>0</v>
      </c>
      <c r="I46" s="2">
        <f t="shared" si="1"/>
        <v>1878047.71</v>
      </c>
      <c r="J46" s="2">
        <v>1126828.6299999999</v>
      </c>
      <c r="K46" s="2">
        <v>657316.69999999995</v>
      </c>
      <c r="L46" s="2">
        <v>93902.38</v>
      </c>
      <c r="M46" s="2">
        <v>0</v>
      </c>
      <c r="N46" s="2">
        <f t="shared" si="2"/>
        <v>1878047.71</v>
      </c>
      <c r="O46" s="2">
        <v>1126828.6299999999</v>
      </c>
      <c r="P46" s="2">
        <v>657316.69999999995</v>
      </c>
      <c r="Q46" s="2">
        <v>93902.38</v>
      </c>
      <c r="R46" s="2">
        <v>0</v>
      </c>
      <c r="S46" s="2"/>
      <c r="T46" s="2">
        <f t="shared" si="3"/>
        <v>99.999931311696329</v>
      </c>
      <c r="V46" s="11"/>
      <c r="W46" s="11"/>
      <c r="Z46" s="11"/>
      <c r="AC46" s="11"/>
    </row>
    <row r="47" spans="1:29" s="10" customFormat="1" ht="93.75" x14ac:dyDescent="0.3">
      <c r="A47" s="1">
        <v>41</v>
      </c>
      <c r="B47" s="6" t="s">
        <v>110</v>
      </c>
      <c r="C47" s="3" t="s">
        <v>89</v>
      </c>
      <c r="D47" s="4">
        <f t="shared" si="0"/>
        <v>846450</v>
      </c>
      <c r="E47" s="4">
        <v>507870</v>
      </c>
      <c r="F47" s="4">
        <v>296258</v>
      </c>
      <c r="G47" s="4">
        <v>42322</v>
      </c>
      <c r="H47" s="4">
        <v>0</v>
      </c>
      <c r="I47" s="2">
        <f t="shared" si="1"/>
        <v>846450</v>
      </c>
      <c r="J47" s="2">
        <v>507870</v>
      </c>
      <c r="K47" s="2">
        <v>296258</v>
      </c>
      <c r="L47" s="2">
        <v>42322</v>
      </c>
      <c r="M47" s="2">
        <v>0</v>
      </c>
      <c r="N47" s="2">
        <f t="shared" si="2"/>
        <v>846450</v>
      </c>
      <c r="O47" s="2">
        <v>507870</v>
      </c>
      <c r="P47" s="2">
        <v>296258</v>
      </c>
      <c r="Q47" s="2">
        <v>42322</v>
      </c>
      <c r="R47" s="2">
        <v>0</v>
      </c>
      <c r="S47" s="2"/>
      <c r="T47" s="2">
        <f t="shared" si="3"/>
        <v>100</v>
      </c>
      <c r="V47" s="11"/>
      <c r="W47" s="11"/>
      <c r="Z47" s="11"/>
      <c r="AC47" s="11"/>
    </row>
    <row r="48" spans="1:29" s="10" customFormat="1" ht="112.5" x14ac:dyDescent="0.3">
      <c r="A48" s="1">
        <v>42</v>
      </c>
      <c r="B48" s="6" t="s">
        <v>111</v>
      </c>
      <c r="C48" s="3" t="s">
        <v>89</v>
      </c>
      <c r="D48" s="4">
        <f t="shared" si="0"/>
        <v>2539500</v>
      </c>
      <c r="E48" s="4">
        <v>1523700</v>
      </c>
      <c r="F48" s="4">
        <v>888825</v>
      </c>
      <c r="G48" s="4">
        <v>126975</v>
      </c>
      <c r="H48" s="4">
        <v>0</v>
      </c>
      <c r="I48" s="2">
        <f t="shared" si="1"/>
        <v>2225262.1</v>
      </c>
      <c r="J48" s="2">
        <v>1335158</v>
      </c>
      <c r="K48" s="2">
        <v>778842.1</v>
      </c>
      <c r="L48" s="2">
        <v>111262</v>
      </c>
      <c r="M48" s="2">
        <v>0</v>
      </c>
      <c r="N48" s="2">
        <f t="shared" si="2"/>
        <v>2225262.1</v>
      </c>
      <c r="O48" s="2">
        <v>1335158</v>
      </c>
      <c r="P48" s="2">
        <v>778842.1</v>
      </c>
      <c r="Q48" s="2">
        <v>111262</v>
      </c>
      <c r="R48" s="2">
        <v>0</v>
      </c>
      <c r="S48" s="16" t="s">
        <v>141</v>
      </c>
      <c r="T48" s="2">
        <f t="shared" si="3"/>
        <v>87.625993305768858</v>
      </c>
      <c r="V48" s="11"/>
      <c r="W48" s="11"/>
      <c r="Z48" s="11"/>
      <c r="AC48" s="11"/>
    </row>
    <row r="49" spans="1:29" s="10" customFormat="1" ht="112.5" x14ac:dyDescent="0.3">
      <c r="A49" s="1">
        <v>43</v>
      </c>
      <c r="B49" s="6" t="s">
        <v>112</v>
      </c>
      <c r="C49" s="3" t="s">
        <v>89</v>
      </c>
      <c r="D49" s="4">
        <f t="shared" si="0"/>
        <v>2754740</v>
      </c>
      <c r="E49" s="4">
        <v>1652844</v>
      </c>
      <c r="F49" s="4">
        <v>964159</v>
      </c>
      <c r="G49" s="4">
        <v>27546</v>
      </c>
      <c r="H49" s="4">
        <v>110191</v>
      </c>
      <c r="I49" s="2">
        <f t="shared" si="1"/>
        <v>2163355.0300000003</v>
      </c>
      <c r="J49" s="2">
        <v>1298013</v>
      </c>
      <c r="K49" s="2">
        <v>757173.03</v>
      </c>
      <c r="L49" s="2">
        <v>21634</v>
      </c>
      <c r="M49" s="2">
        <v>86535</v>
      </c>
      <c r="N49" s="2">
        <f t="shared" si="2"/>
        <v>2163355.0300000003</v>
      </c>
      <c r="O49" s="2">
        <v>1298013</v>
      </c>
      <c r="P49" s="2">
        <v>757173.03</v>
      </c>
      <c r="Q49" s="2">
        <v>21634</v>
      </c>
      <c r="R49" s="2">
        <v>86535</v>
      </c>
      <c r="S49" s="16" t="s">
        <v>141</v>
      </c>
      <c r="T49" s="2">
        <f>N49/D49*100</f>
        <v>78.532094861947058</v>
      </c>
      <c r="V49" s="11"/>
      <c r="W49" s="11"/>
      <c r="Z49" s="11"/>
      <c r="AC49" s="11"/>
    </row>
    <row r="50" spans="1:29" s="10" customFormat="1" ht="270" customHeight="1" x14ac:dyDescent="0.3">
      <c r="A50" s="1">
        <v>44</v>
      </c>
      <c r="B50" s="6" t="s">
        <v>113</v>
      </c>
      <c r="C50" s="3" t="s">
        <v>89</v>
      </c>
      <c r="D50" s="4">
        <f t="shared" si="0"/>
        <v>1554318</v>
      </c>
      <c r="E50" s="4">
        <v>932590</v>
      </c>
      <c r="F50" s="4">
        <v>544011</v>
      </c>
      <c r="G50" s="4">
        <v>15544</v>
      </c>
      <c r="H50" s="4">
        <v>62173</v>
      </c>
      <c r="I50" s="2">
        <f t="shared" si="1"/>
        <v>1528966</v>
      </c>
      <c r="J50" s="2">
        <v>932590</v>
      </c>
      <c r="K50" s="2">
        <v>521829</v>
      </c>
      <c r="L50" s="2">
        <v>14909</v>
      </c>
      <c r="M50" s="2">
        <v>59638</v>
      </c>
      <c r="N50" s="2">
        <f t="shared" si="2"/>
        <v>1490940</v>
      </c>
      <c r="O50" s="2">
        <v>894564</v>
      </c>
      <c r="P50" s="2">
        <v>521829</v>
      </c>
      <c r="Q50" s="2">
        <v>14909</v>
      </c>
      <c r="R50" s="2">
        <v>59638</v>
      </c>
      <c r="S50" s="16" t="s">
        <v>143</v>
      </c>
      <c r="T50" s="2">
        <f t="shared" si="3"/>
        <v>95.922456022512776</v>
      </c>
      <c r="V50" s="11"/>
      <c r="W50" s="11"/>
      <c r="Z50" s="11"/>
      <c r="AC50" s="11"/>
    </row>
    <row r="51" spans="1:29" s="10" customFormat="1" ht="56.25" x14ac:dyDescent="0.3">
      <c r="A51" s="1">
        <v>45</v>
      </c>
      <c r="B51" s="6" t="s">
        <v>39</v>
      </c>
      <c r="C51" s="3" t="s">
        <v>90</v>
      </c>
      <c r="D51" s="4">
        <f t="shared" si="0"/>
        <v>415000</v>
      </c>
      <c r="E51" s="4">
        <v>249000</v>
      </c>
      <c r="F51" s="4">
        <v>145250</v>
      </c>
      <c r="G51" s="4">
        <v>20750</v>
      </c>
      <c r="H51" s="4">
        <v>0</v>
      </c>
      <c r="I51" s="2">
        <f t="shared" si="1"/>
        <v>415000</v>
      </c>
      <c r="J51" s="2">
        <v>249000</v>
      </c>
      <c r="K51" s="2">
        <v>145250</v>
      </c>
      <c r="L51" s="2">
        <v>20750</v>
      </c>
      <c r="M51" s="2">
        <v>0</v>
      </c>
      <c r="N51" s="2">
        <f t="shared" si="2"/>
        <v>415000</v>
      </c>
      <c r="O51" s="2">
        <v>249000</v>
      </c>
      <c r="P51" s="2">
        <v>145250</v>
      </c>
      <c r="Q51" s="2">
        <v>20750</v>
      </c>
      <c r="R51" s="2">
        <v>0</v>
      </c>
      <c r="S51" s="2"/>
      <c r="T51" s="2">
        <f t="shared" si="3"/>
        <v>100</v>
      </c>
      <c r="V51" s="11"/>
      <c r="W51" s="11"/>
      <c r="Z51" s="11"/>
      <c r="AC51" s="11"/>
    </row>
    <row r="52" spans="1:29" s="10" customFormat="1" ht="56.25" x14ac:dyDescent="0.3">
      <c r="A52" s="1">
        <v>46</v>
      </c>
      <c r="B52" s="6" t="s">
        <v>40</v>
      </c>
      <c r="C52" s="3" t="s">
        <v>90</v>
      </c>
      <c r="D52" s="4">
        <f t="shared" si="0"/>
        <v>325674</v>
      </c>
      <c r="E52" s="4">
        <v>195404</v>
      </c>
      <c r="F52" s="4">
        <v>113986</v>
      </c>
      <c r="G52" s="4">
        <v>16284</v>
      </c>
      <c r="H52" s="4">
        <v>0</v>
      </c>
      <c r="I52" s="2">
        <f t="shared" si="1"/>
        <v>325672.3</v>
      </c>
      <c r="J52" s="2">
        <v>195403.38</v>
      </c>
      <c r="K52" s="2">
        <v>113985.3</v>
      </c>
      <c r="L52" s="2">
        <v>16283.62</v>
      </c>
      <c r="M52" s="2">
        <v>0</v>
      </c>
      <c r="N52" s="2">
        <f t="shared" si="2"/>
        <v>325672.3</v>
      </c>
      <c r="O52" s="2">
        <v>195403.38</v>
      </c>
      <c r="P52" s="2">
        <v>113985.3</v>
      </c>
      <c r="Q52" s="2">
        <v>16283.62</v>
      </c>
      <c r="R52" s="2">
        <v>0</v>
      </c>
      <c r="S52" s="2"/>
      <c r="T52" s="2">
        <f t="shared" si="3"/>
        <v>99.999478005612971</v>
      </c>
      <c r="V52" s="11"/>
      <c r="W52" s="11"/>
      <c r="Z52" s="11"/>
      <c r="AC52" s="11"/>
    </row>
    <row r="53" spans="1:29" s="10" customFormat="1" ht="37.5" x14ac:dyDescent="0.3">
      <c r="A53" s="1">
        <v>47</v>
      </c>
      <c r="B53" s="6" t="s">
        <v>41</v>
      </c>
      <c r="C53" s="3" t="s">
        <v>90</v>
      </c>
      <c r="D53" s="4">
        <f t="shared" si="0"/>
        <v>2602840</v>
      </c>
      <c r="E53" s="4">
        <v>1358682</v>
      </c>
      <c r="F53" s="4">
        <v>1114016</v>
      </c>
      <c r="G53" s="4">
        <v>130142</v>
      </c>
      <c r="H53" s="4">
        <v>0</v>
      </c>
      <c r="I53" s="2">
        <f t="shared" si="1"/>
        <v>2602839.8499999996</v>
      </c>
      <c r="J53" s="2">
        <v>1358681.96</v>
      </c>
      <c r="K53" s="2">
        <v>1114015.8899999999</v>
      </c>
      <c r="L53" s="2">
        <v>130142</v>
      </c>
      <c r="M53" s="2">
        <v>0</v>
      </c>
      <c r="N53" s="2">
        <f t="shared" si="2"/>
        <v>2602839.8499999996</v>
      </c>
      <c r="O53" s="2">
        <v>1358681.96</v>
      </c>
      <c r="P53" s="2">
        <v>1114015.8899999999</v>
      </c>
      <c r="Q53" s="2">
        <v>130142</v>
      </c>
      <c r="R53" s="2">
        <v>0</v>
      </c>
      <c r="S53" s="2"/>
      <c r="T53" s="2">
        <f t="shared" si="3"/>
        <v>99.999994237064115</v>
      </c>
      <c r="V53" s="11"/>
      <c r="W53" s="11"/>
      <c r="Z53" s="11"/>
      <c r="AC53" s="11"/>
    </row>
    <row r="54" spans="1:29" s="10" customFormat="1" ht="75" x14ac:dyDescent="0.3">
      <c r="A54" s="1">
        <v>48</v>
      </c>
      <c r="B54" s="6" t="s">
        <v>42</v>
      </c>
      <c r="C54" s="3" t="s">
        <v>90</v>
      </c>
      <c r="D54" s="4">
        <f t="shared" si="0"/>
        <v>177000</v>
      </c>
      <c r="E54" s="4">
        <v>106200</v>
      </c>
      <c r="F54" s="4">
        <v>61950</v>
      </c>
      <c r="G54" s="4">
        <v>8850</v>
      </c>
      <c r="H54" s="4">
        <v>0</v>
      </c>
      <c r="I54" s="2">
        <f t="shared" si="1"/>
        <v>177000</v>
      </c>
      <c r="J54" s="2">
        <v>106200</v>
      </c>
      <c r="K54" s="2">
        <v>61950</v>
      </c>
      <c r="L54" s="2">
        <v>8850</v>
      </c>
      <c r="M54" s="2">
        <v>0</v>
      </c>
      <c r="N54" s="2">
        <f t="shared" si="2"/>
        <v>177000</v>
      </c>
      <c r="O54" s="2">
        <v>106200</v>
      </c>
      <c r="P54" s="2">
        <v>61950</v>
      </c>
      <c r="Q54" s="2">
        <v>8850</v>
      </c>
      <c r="R54" s="2">
        <v>0</v>
      </c>
      <c r="S54" s="2"/>
      <c r="T54" s="2">
        <f t="shared" si="3"/>
        <v>100</v>
      </c>
      <c r="V54" s="11"/>
      <c r="W54" s="11"/>
      <c r="Z54" s="11"/>
      <c r="AC54" s="11"/>
    </row>
    <row r="55" spans="1:29" s="10" customFormat="1" ht="75" x14ac:dyDescent="0.3">
      <c r="A55" s="1">
        <v>49</v>
      </c>
      <c r="B55" s="6" t="s">
        <v>43</v>
      </c>
      <c r="C55" s="3" t="s">
        <v>90</v>
      </c>
      <c r="D55" s="4">
        <f t="shared" si="0"/>
        <v>571079</v>
      </c>
      <c r="E55" s="4">
        <v>342647</v>
      </c>
      <c r="F55" s="4">
        <v>199878</v>
      </c>
      <c r="G55" s="4">
        <v>28554</v>
      </c>
      <c r="H55" s="4">
        <v>0</v>
      </c>
      <c r="I55" s="2">
        <f t="shared" si="1"/>
        <v>571078.05000000005</v>
      </c>
      <c r="J55" s="2">
        <v>342646.83</v>
      </c>
      <c r="K55" s="2">
        <v>199877.32</v>
      </c>
      <c r="L55" s="2">
        <v>28553.9</v>
      </c>
      <c r="M55" s="2">
        <v>0</v>
      </c>
      <c r="N55" s="2">
        <f t="shared" si="2"/>
        <v>571078.05000000005</v>
      </c>
      <c r="O55" s="2">
        <v>342646.83</v>
      </c>
      <c r="P55" s="2">
        <v>199877.32</v>
      </c>
      <c r="Q55" s="2">
        <v>28553.9</v>
      </c>
      <c r="R55" s="2">
        <v>0</v>
      </c>
      <c r="S55" s="2"/>
      <c r="T55" s="2">
        <f t="shared" si="3"/>
        <v>99.999833648234315</v>
      </c>
      <c r="V55" s="11"/>
      <c r="W55" s="11"/>
      <c r="Z55" s="11"/>
      <c r="AC55" s="11"/>
    </row>
    <row r="56" spans="1:29" s="10" customFormat="1" ht="56.25" x14ac:dyDescent="0.3">
      <c r="A56" s="1">
        <v>50</v>
      </c>
      <c r="B56" s="6" t="s">
        <v>44</v>
      </c>
      <c r="C56" s="3" t="s">
        <v>91</v>
      </c>
      <c r="D56" s="4">
        <f t="shared" si="0"/>
        <v>1874087</v>
      </c>
      <c r="E56" s="4">
        <v>1124452</v>
      </c>
      <c r="F56" s="4">
        <v>653394</v>
      </c>
      <c r="G56" s="4">
        <v>96241</v>
      </c>
      <c r="H56" s="4">
        <v>0</v>
      </c>
      <c r="I56" s="2">
        <f t="shared" si="1"/>
        <v>1874087</v>
      </c>
      <c r="J56" s="2">
        <v>1124452</v>
      </c>
      <c r="K56" s="2">
        <v>653394</v>
      </c>
      <c r="L56" s="2">
        <v>96241</v>
      </c>
      <c r="M56" s="2">
        <v>0</v>
      </c>
      <c r="N56" s="2">
        <f t="shared" si="2"/>
        <v>1874087</v>
      </c>
      <c r="O56" s="2">
        <v>1124452</v>
      </c>
      <c r="P56" s="2">
        <v>653394</v>
      </c>
      <c r="Q56" s="2">
        <v>96241</v>
      </c>
      <c r="R56" s="2">
        <v>0</v>
      </c>
      <c r="S56" s="2"/>
      <c r="T56" s="2">
        <f t="shared" si="3"/>
        <v>100</v>
      </c>
      <c r="V56" s="11"/>
      <c r="W56" s="11"/>
      <c r="Z56" s="11"/>
      <c r="AC56" s="11"/>
    </row>
    <row r="57" spans="1:29" s="10" customFormat="1" ht="56.25" x14ac:dyDescent="0.3">
      <c r="A57" s="1">
        <v>51</v>
      </c>
      <c r="B57" s="6" t="s">
        <v>114</v>
      </c>
      <c r="C57" s="3" t="s">
        <v>91</v>
      </c>
      <c r="D57" s="4">
        <f t="shared" si="0"/>
        <v>2537966</v>
      </c>
      <c r="E57" s="4">
        <v>1439026</v>
      </c>
      <c r="F57" s="4">
        <v>964427</v>
      </c>
      <c r="G57" s="4">
        <v>7614</v>
      </c>
      <c r="H57" s="4">
        <v>126899</v>
      </c>
      <c r="I57" s="2">
        <f t="shared" si="1"/>
        <v>2537963.3499999996</v>
      </c>
      <c r="J57" s="2">
        <v>1439025</v>
      </c>
      <c r="K57" s="2">
        <v>964426.29</v>
      </c>
      <c r="L57" s="2">
        <v>7613.53</v>
      </c>
      <c r="M57" s="2">
        <v>126898.53</v>
      </c>
      <c r="N57" s="2">
        <f t="shared" si="2"/>
        <v>2537963.3499999996</v>
      </c>
      <c r="O57" s="2">
        <v>1439025</v>
      </c>
      <c r="P57" s="2">
        <v>964426.29</v>
      </c>
      <c r="Q57" s="2">
        <v>7613.53</v>
      </c>
      <c r="R57" s="2">
        <v>126898.53</v>
      </c>
      <c r="S57" s="2"/>
      <c r="T57" s="2">
        <f t="shared" si="3"/>
        <v>99.999895585677649</v>
      </c>
      <c r="V57" s="11"/>
      <c r="W57" s="11"/>
      <c r="Z57" s="11"/>
      <c r="AC57" s="11"/>
    </row>
    <row r="58" spans="1:29" s="10" customFormat="1" ht="37.5" x14ac:dyDescent="0.3">
      <c r="A58" s="1">
        <v>52</v>
      </c>
      <c r="B58" s="6" t="s">
        <v>45</v>
      </c>
      <c r="C58" s="5" t="s">
        <v>16</v>
      </c>
      <c r="D58" s="4">
        <f t="shared" si="0"/>
        <v>2479569</v>
      </c>
      <c r="E58" s="4">
        <v>1487741</v>
      </c>
      <c r="F58" s="4">
        <v>867849</v>
      </c>
      <c r="G58" s="4">
        <v>123979</v>
      </c>
      <c r="H58" s="4">
        <v>0</v>
      </c>
      <c r="I58" s="2">
        <f t="shared" si="1"/>
        <v>2479567.86</v>
      </c>
      <c r="J58" s="2">
        <v>1487740.72</v>
      </c>
      <c r="K58" s="2">
        <v>867848.75</v>
      </c>
      <c r="L58" s="2">
        <v>123978.39</v>
      </c>
      <c r="M58" s="2">
        <v>0</v>
      </c>
      <c r="N58" s="2">
        <f t="shared" si="2"/>
        <v>2479567.86</v>
      </c>
      <c r="O58" s="2">
        <v>1487740.72</v>
      </c>
      <c r="P58" s="2">
        <v>867848.75</v>
      </c>
      <c r="Q58" s="2">
        <v>123978.39</v>
      </c>
      <c r="R58" s="2">
        <v>0</v>
      </c>
      <c r="S58" s="2"/>
      <c r="T58" s="2">
        <f t="shared" si="3"/>
        <v>99.999954024267922</v>
      </c>
      <c r="V58" s="11"/>
      <c r="W58" s="11"/>
      <c r="Z58" s="11"/>
      <c r="AC58" s="11"/>
    </row>
    <row r="59" spans="1:29" s="10" customFormat="1" ht="75" x14ac:dyDescent="0.3">
      <c r="A59" s="1">
        <v>53</v>
      </c>
      <c r="B59" s="6" t="s">
        <v>46</v>
      </c>
      <c r="C59" s="5" t="s">
        <v>16</v>
      </c>
      <c r="D59" s="4">
        <f t="shared" si="0"/>
        <v>716993</v>
      </c>
      <c r="E59" s="4">
        <v>430197</v>
      </c>
      <c r="F59" s="4">
        <v>250947</v>
      </c>
      <c r="G59" s="4">
        <v>35849</v>
      </c>
      <c r="H59" s="4">
        <v>0</v>
      </c>
      <c r="I59" s="2">
        <f t="shared" si="1"/>
        <v>716993</v>
      </c>
      <c r="J59" s="2">
        <v>430197</v>
      </c>
      <c r="K59" s="2">
        <v>250947</v>
      </c>
      <c r="L59" s="2">
        <v>35849</v>
      </c>
      <c r="M59" s="2">
        <v>0</v>
      </c>
      <c r="N59" s="2">
        <f t="shared" si="2"/>
        <v>716993</v>
      </c>
      <c r="O59" s="2">
        <v>430197</v>
      </c>
      <c r="P59" s="2">
        <v>250947</v>
      </c>
      <c r="Q59" s="2">
        <v>35849</v>
      </c>
      <c r="R59" s="2">
        <v>0</v>
      </c>
      <c r="S59" s="2"/>
      <c r="T59" s="2">
        <f t="shared" si="3"/>
        <v>100</v>
      </c>
      <c r="V59" s="11"/>
      <c r="W59" s="11"/>
      <c r="Z59" s="11"/>
      <c r="AC59" s="11"/>
    </row>
    <row r="60" spans="1:29" s="10" customFormat="1" ht="252" customHeight="1" x14ac:dyDescent="0.3">
      <c r="A60" s="1">
        <v>54</v>
      </c>
      <c r="B60" s="6" t="s">
        <v>47</v>
      </c>
      <c r="C60" s="5" t="s">
        <v>16</v>
      </c>
      <c r="D60" s="4">
        <f t="shared" si="0"/>
        <v>2758631</v>
      </c>
      <c r="E60" s="4">
        <v>1655178</v>
      </c>
      <c r="F60" s="4">
        <v>965520</v>
      </c>
      <c r="G60" s="4">
        <v>137933</v>
      </c>
      <c r="H60" s="4">
        <v>0</v>
      </c>
      <c r="I60" s="2">
        <f t="shared" si="1"/>
        <v>2392235.6</v>
      </c>
      <c r="J60" s="2">
        <v>1435341.36</v>
      </c>
      <c r="K60" s="2">
        <v>837282.46</v>
      </c>
      <c r="L60" s="2">
        <v>119611.78</v>
      </c>
      <c r="M60" s="2">
        <v>0</v>
      </c>
      <c r="N60" s="2">
        <f t="shared" si="2"/>
        <v>2392235.6</v>
      </c>
      <c r="O60" s="2">
        <v>1435341.36</v>
      </c>
      <c r="P60" s="2">
        <v>837282.46</v>
      </c>
      <c r="Q60" s="2">
        <v>119611.78</v>
      </c>
      <c r="R60" s="2">
        <v>0</v>
      </c>
      <c r="S60" s="16" t="s">
        <v>139</v>
      </c>
      <c r="T60" s="2">
        <f t="shared" si="3"/>
        <v>86.718216390666242</v>
      </c>
      <c r="V60" s="11"/>
      <c r="W60" s="11"/>
      <c r="Z60" s="11"/>
      <c r="AC60" s="11"/>
    </row>
    <row r="61" spans="1:29" s="10" customFormat="1" ht="99" customHeight="1" x14ac:dyDescent="0.3">
      <c r="A61" s="1">
        <v>55</v>
      </c>
      <c r="B61" s="6" t="s">
        <v>115</v>
      </c>
      <c r="C61" s="3" t="s">
        <v>92</v>
      </c>
      <c r="D61" s="4">
        <f t="shared" si="0"/>
        <v>922683</v>
      </c>
      <c r="E61" s="4">
        <v>553609</v>
      </c>
      <c r="F61" s="4">
        <v>322939</v>
      </c>
      <c r="G61" s="4">
        <v>46135</v>
      </c>
      <c r="H61" s="4">
        <v>0</v>
      </c>
      <c r="I61" s="2">
        <f t="shared" si="1"/>
        <v>922682.09</v>
      </c>
      <c r="J61" s="2">
        <v>553608.09</v>
      </c>
      <c r="K61" s="2">
        <v>322939</v>
      </c>
      <c r="L61" s="2">
        <v>46135</v>
      </c>
      <c r="M61" s="2">
        <v>0</v>
      </c>
      <c r="N61" s="2">
        <f t="shared" si="2"/>
        <v>922680.14999999991</v>
      </c>
      <c r="O61" s="2">
        <v>553608.09</v>
      </c>
      <c r="P61" s="2">
        <v>322938.05</v>
      </c>
      <c r="Q61" s="2">
        <v>46134.01</v>
      </c>
      <c r="R61" s="2">
        <v>0</v>
      </c>
      <c r="S61" s="19"/>
      <c r="T61" s="2">
        <f t="shared" si="3"/>
        <v>99.999691118184671</v>
      </c>
      <c r="V61" s="11"/>
      <c r="W61" s="11"/>
      <c r="Z61" s="11"/>
      <c r="AC61" s="11"/>
    </row>
    <row r="62" spans="1:29" s="20" customFormat="1" ht="61.5" customHeight="1" x14ac:dyDescent="0.3">
      <c r="A62" s="1">
        <v>56</v>
      </c>
      <c r="B62" s="6" t="s">
        <v>131</v>
      </c>
      <c r="C62" s="3" t="s">
        <v>92</v>
      </c>
      <c r="D62" s="4">
        <f t="shared" si="0"/>
        <v>1713201</v>
      </c>
      <c r="E62" s="4">
        <v>1027921</v>
      </c>
      <c r="F62" s="4">
        <v>599620</v>
      </c>
      <c r="G62" s="4">
        <v>85660</v>
      </c>
      <c r="H62" s="4">
        <v>0</v>
      </c>
      <c r="I62" s="2">
        <f t="shared" si="1"/>
        <v>1713201</v>
      </c>
      <c r="J62" s="2">
        <v>1027921</v>
      </c>
      <c r="K62" s="2">
        <v>599620</v>
      </c>
      <c r="L62" s="2">
        <v>85660</v>
      </c>
      <c r="M62" s="2">
        <v>0</v>
      </c>
      <c r="N62" s="2">
        <f t="shared" si="2"/>
        <v>1713198.6400000001</v>
      </c>
      <c r="O62" s="2">
        <v>1027919.18</v>
      </c>
      <c r="P62" s="2">
        <v>599619.52</v>
      </c>
      <c r="Q62" s="2">
        <v>85659.94</v>
      </c>
      <c r="R62" s="2">
        <v>0</v>
      </c>
      <c r="S62" s="16"/>
      <c r="T62" s="2">
        <f t="shared" si="3"/>
        <v>99.999862246169599</v>
      </c>
      <c r="U62" s="10"/>
      <c r="V62" s="11"/>
      <c r="W62" s="11"/>
      <c r="AC62" s="21"/>
    </row>
    <row r="63" spans="1:29" ht="99" customHeight="1" x14ac:dyDescent="0.3">
      <c r="A63" s="1">
        <v>58</v>
      </c>
      <c r="B63" s="6" t="s">
        <v>116</v>
      </c>
      <c r="C63" s="3" t="s">
        <v>92</v>
      </c>
      <c r="D63" s="4">
        <f>E63+F63+G63+H63</f>
        <v>2730991</v>
      </c>
      <c r="E63" s="4">
        <v>1638594</v>
      </c>
      <c r="F63" s="4">
        <v>955847</v>
      </c>
      <c r="G63" s="4">
        <v>136550</v>
      </c>
      <c r="H63" s="4">
        <v>0</v>
      </c>
      <c r="I63" s="2">
        <f t="shared" si="1"/>
        <v>2730991</v>
      </c>
      <c r="J63" s="2">
        <v>1638594</v>
      </c>
      <c r="K63" s="2">
        <v>955847</v>
      </c>
      <c r="L63" s="2">
        <v>136550</v>
      </c>
      <c r="M63" s="2">
        <v>0</v>
      </c>
      <c r="N63" s="2">
        <f t="shared" si="2"/>
        <v>2730989.43</v>
      </c>
      <c r="O63" s="2">
        <v>1638593.66</v>
      </c>
      <c r="P63" s="2">
        <v>955846.3</v>
      </c>
      <c r="Q63" s="2">
        <v>136549.47</v>
      </c>
      <c r="R63" s="2">
        <v>0</v>
      </c>
      <c r="S63" s="2"/>
      <c r="T63" s="2">
        <f t="shared" si="3"/>
        <v>99.999942511710955</v>
      </c>
      <c r="U63" s="10"/>
      <c r="V63" s="11"/>
      <c r="W63" s="11"/>
    </row>
    <row r="64" spans="1:29" ht="247.5" customHeight="1" x14ac:dyDescent="0.3">
      <c r="A64" s="1">
        <v>59</v>
      </c>
      <c r="B64" s="6" t="s">
        <v>132</v>
      </c>
      <c r="C64" s="3" t="s">
        <v>92</v>
      </c>
      <c r="D64" s="4">
        <f t="shared" si="0"/>
        <v>2372994</v>
      </c>
      <c r="E64" s="4">
        <v>1437182</v>
      </c>
      <c r="F64" s="4">
        <v>818835</v>
      </c>
      <c r="G64" s="4">
        <v>116977</v>
      </c>
      <c r="H64" s="4">
        <v>0</v>
      </c>
      <c r="I64" s="2">
        <f t="shared" si="1"/>
        <v>2372994</v>
      </c>
      <c r="J64" s="2">
        <v>1437182</v>
      </c>
      <c r="K64" s="2">
        <v>818835</v>
      </c>
      <c r="L64" s="2">
        <v>116977</v>
      </c>
      <c r="M64" s="2">
        <v>0</v>
      </c>
      <c r="N64" s="2">
        <f t="shared" si="2"/>
        <v>2339527</v>
      </c>
      <c r="O64" s="2">
        <v>1403716.2</v>
      </c>
      <c r="P64" s="2">
        <v>818834.45</v>
      </c>
      <c r="Q64" s="2">
        <v>116976.35</v>
      </c>
      <c r="R64" s="2">
        <v>0</v>
      </c>
      <c r="S64" s="16" t="s">
        <v>134</v>
      </c>
      <c r="T64" s="2">
        <f t="shared" si="3"/>
        <v>98.589671950287268</v>
      </c>
      <c r="U64" s="10"/>
      <c r="V64" s="11"/>
      <c r="W64" s="11"/>
    </row>
    <row r="65" spans="1:23" ht="288" customHeight="1" x14ac:dyDescent="0.3">
      <c r="A65" s="1">
        <v>60</v>
      </c>
      <c r="B65" s="6" t="s">
        <v>117</v>
      </c>
      <c r="C65" s="3" t="s">
        <v>92</v>
      </c>
      <c r="D65" s="4">
        <f t="shared" si="0"/>
        <v>2602770</v>
      </c>
      <c r="E65" s="4">
        <v>1561662</v>
      </c>
      <c r="F65" s="4">
        <v>910969</v>
      </c>
      <c r="G65" s="4">
        <v>130139</v>
      </c>
      <c r="H65" s="4">
        <v>0</v>
      </c>
      <c r="I65" s="2">
        <f t="shared" si="1"/>
        <v>2471542.19</v>
      </c>
      <c r="J65" s="2">
        <v>1430434.19</v>
      </c>
      <c r="K65" s="2">
        <v>910969</v>
      </c>
      <c r="L65" s="2">
        <v>130139</v>
      </c>
      <c r="M65" s="2">
        <v>0</v>
      </c>
      <c r="N65" s="2">
        <f t="shared" si="2"/>
        <v>2384056.98</v>
      </c>
      <c r="O65" s="2">
        <v>1430434.19</v>
      </c>
      <c r="P65" s="2">
        <v>834419.94</v>
      </c>
      <c r="Q65" s="2">
        <v>119202.85</v>
      </c>
      <c r="R65" s="2">
        <v>0</v>
      </c>
      <c r="S65" s="16" t="s">
        <v>137</v>
      </c>
      <c r="T65" s="2">
        <f t="shared" si="3"/>
        <v>91.596913288534907</v>
      </c>
      <c r="U65" s="10"/>
      <c r="V65" s="11"/>
      <c r="W65" s="11"/>
    </row>
    <row r="66" spans="1:23" ht="56.25" x14ac:dyDescent="0.3">
      <c r="A66" s="1">
        <v>61</v>
      </c>
      <c r="B66" s="6" t="s">
        <v>118</v>
      </c>
      <c r="C66" s="3" t="s">
        <v>92</v>
      </c>
      <c r="D66" s="4">
        <f t="shared" si="0"/>
        <v>2953970</v>
      </c>
      <c r="E66" s="4">
        <v>1772382</v>
      </c>
      <c r="F66" s="4">
        <v>1033889</v>
      </c>
      <c r="G66" s="4">
        <v>147699</v>
      </c>
      <c r="H66" s="4">
        <v>0</v>
      </c>
      <c r="I66" s="2">
        <f>J66+K66+L66</f>
        <v>2953970</v>
      </c>
      <c r="J66" s="2">
        <v>1772382</v>
      </c>
      <c r="K66" s="2">
        <v>1033889</v>
      </c>
      <c r="L66" s="2">
        <v>147699</v>
      </c>
      <c r="M66" s="2">
        <v>0</v>
      </c>
      <c r="N66" s="2">
        <f t="shared" si="2"/>
        <v>2953970</v>
      </c>
      <c r="O66" s="2">
        <v>1772382</v>
      </c>
      <c r="P66" s="2">
        <v>1033889</v>
      </c>
      <c r="Q66" s="2">
        <v>147699</v>
      </c>
      <c r="R66" s="2">
        <v>0</v>
      </c>
      <c r="S66" s="19"/>
      <c r="T66" s="2">
        <f t="shared" si="3"/>
        <v>100</v>
      </c>
      <c r="U66" s="10"/>
      <c r="V66" s="11"/>
      <c r="W66" s="11"/>
    </row>
    <row r="67" spans="1:23" ht="56.25" x14ac:dyDescent="0.3">
      <c r="A67" s="1">
        <v>62</v>
      </c>
      <c r="B67" s="6" t="s">
        <v>48</v>
      </c>
      <c r="C67" s="3" t="s">
        <v>92</v>
      </c>
      <c r="D67" s="4">
        <f t="shared" si="0"/>
        <v>2975519</v>
      </c>
      <c r="E67" s="4">
        <v>1785311</v>
      </c>
      <c r="F67" s="4">
        <v>1041432</v>
      </c>
      <c r="G67" s="4">
        <v>148776</v>
      </c>
      <c r="H67" s="4">
        <v>0</v>
      </c>
      <c r="I67" s="2">
        <f>J67+K67+L67</f>
        <v>2975519</v>
      </c>
      <c r="J67" s="2">
        <v>1785311</v>
      </c>
      <c r="K67" s="2">
        <v>1041432</v>
      </c>
      <c r="L67" s="2">
        <v>148776</v>
      </c>
      <c r="M67" s="2">
        <v>0</v>
      </c>
      <c r="N67" s="2">
        <f t="shared" si="2"/>
        <v>2975517.65</v>
      </c>
      <c r="O67" s="2">
        <v>1785310.59</v>
      </c>
      <c r="P67" s="2">
        <v>1041431.18</v>
      </c>
      <c r="Q67" s="2">
        <v>148775.88</v>
      </c>
      <c r="R67" s="2">
        <v>0</v>
      </c>
      <c r="S67" s="19"/>
      <c r="T67" s="2">
        <f t="shared" si="3"/>
        <v>99.999954629763749</v>
      </c>
      <c r="U67" s="10"/>
      <c r="V67" s="11"/>
      <c r="W67" s="11"/>
    </row>
    <row r="68" spans="1:23" ht="262.5" customHeight="1" x14ac:dyDescent="0.3">
      <c r="A68" s="1">
        <v>63</v>
      </c>
      <c r="B68" s="6" t="s">
        <v>49</v>
      </c>
      <c r="C68" s="3" t="s">
        <v>92</v>
      </c>
      <c r="D68" s="4">
        <f t="shared" si="0"/>
        <v>2835250</v>
      </c>
      <c r="E68" s="4">
        <v>1701150</v>
      </c>
      <c r="F68" s="4">
        <v>992337</v>
      </c>
      <c r="G68" s="4">
        <v>141763</v>
      </c>
      <c r="H68" s="4">
        <v>0</v>
      </c>
      <c r="I68" s="2">
        <f t="shared" si="1"/>
        <v>2835250</v>
      </c>
      <c r="J68" s="2">
        <v>1701150</v>
      </c>
      <c r="K68" s="2">
        <v>992337</v>
      </c>
      <c r="L68" s="2">
        <v>141763</v>
      </c>
      <c r="M68" s="2">
        <v>0</v>
      </c>
      <c r="N68" s="2">
        <f t="shared" si="2"/>
        <v>2548010.46</v>
      </c>
      <c r="O68" s="2">
        <v>1528806.28</v>
      </c>
      <c r="P68" s="2">
        <v>891803.66</v>
      </c>
      <c r="Q68" s="2">
        <v>127400.52</v>
      </c>
      <c r="R68" s="2">
        <v>0</v>
      </c>
      <c r="S68" s="16" t="s">
        <v>134</v>
      </c>
      <c r="T68" s="2">
        <f t="shared" si="3"/>
        <v>89.868987214531344</v>
      </c>
      <c r="U68" s="10"/>
      <c r="V68" s="11"/>
      <c r="W68" s="11"/>
    </row>
    <row r="69" spans="1:23" ht="75" x14ac:dyDescent="0.3">
      <c r="A69" s="1">
        <v>64</v>
      </c>
      <c r="B69" s="6" t="s">
        <v>119</v>
      </c>
      <c r="C69" s="3" t="s">
        <v>92</v>
      </c>
      <c r="D69" s="4">
        <f t="shared" si="0"/>
        <v>1620000</v>
      </c>
      <c r="E69" s="4">
        <v>972000</v>
      </c>
      <c r="F69" s="4">
        <v>567000</v>
      </c>
      <c r="G69" s="4">
        <v>81000</v>
      </c>
      <c r="H69" s="4">
        <v>0</v>
      </c>
      <c r="I69" s="2">
        <f t="shared" si="1"/>
        <v>1620000</v>
      </c>
      <c r="J69" s="2">
        <v>972000</v>
      </c>
      <c r="K69" s="2">
        <v>567000</v>
      </c>
      <c r="L69" s="2">
        <v>81000</v>
      </c>
      <c r="M69" s="2">
        <v>0</v>
      </c>
      <c r="N69" s="2">
        <f t="shared" si="2"/>
        <v>1620000</v>
      </c>
      <c r="O69" s="2">
        <v>972000</v>
      </c>
      <c r="P69" s="2">
        <v>567000</v>
      </c>
      <c r="Q69" s="2">
        <v>81000</v>
      </c>
      <c r="R69" s="2">
        <v>0</v>
      </c>
      <c r="S69" s="19"/>
      <c r="T69" s="2">
        <f t="shared" si="3"/>
        <v>100</v>
      </c>
      <c r="U69" s="10"/>
      <c r="V69" s="11"/>
      <c r="W69" s="11"/>
    </row>
    <row r="70" spans="1:23" ht="37.5" x14ac:dyDescent="0.3">
      <c r="A70" s="1">
        <v>65</v>
      </c>
      <c r="B70" s="6" t="s">
        <v>50</v>
      </c>
      <c r="C70" s="3" t="s">
        <v>92</v>
      </c>
      <c r="D70" s="4">
        <f>E70+F70+G70+H70</f>
        <v>1084617</v>
      </c>
      <c r="E70" s="4">
        <v>650770</v>
      </c>
      <c r="F70" s="4">
        <v>379616</v>
      </c>
      <c r="G70" s="4">
        <v>54231</v>
      </c>
      <c r="H70" s="4">
        <v>0</v>
      </c>
      <c r="I70" s="2">
        <f t="shared" si="1"/>
        <v>1084617</v>
      </c>
      <c r="J70" s="2">
        <v>650770</v>
      </c>
      <c r="K70" s="2">
        <v>379616</v>
      </c>
      <c r="L70" s="2">
        <v>54231</v>
      </c>
      <c r="M70" s="2">
        <v>0</v>
      </c>
      <c r="N70" s="2">
        <f t="shared" si="2"/>
        <v>1084616.6600000001</v>
      </c>
      <c r="O70" s="2">
        <v>650770</v>
      </c>
      <c r="P70" s="2">
        <v>379615.83</v>
      </c>
      <c r="Q70" s="2">
        <v>54230.83</v>
      </c>
      <c r="R70" s="2">
        <v>0</v>
      </c>
      <c r="S70" s="19"/>
      <c r="T70" s="2">
        <f t="shared" si="3"/>
        <v>99.999968652528963</v>
      </c>
      <c r="U70" s="10"/>
      <c r="V70" s="11"/>
      <c r="W70" s="11"/>
    </row>
    <row r="71" spans="1:23" ht="37.5" x14ac:dyDescent="0.3">
      <c r="A71" s="1">
        <v>66</v>
      </c>
      <c r="B71" s="6" t="s">
        <v>51</v>
      </c>
      <c r="C71" s="3" t="s">
        <v>92</v>
      </c>
      <c r="D71" s="4">
        <f t="shared" ref="D71:D103" si="4">E71+F71+G71+H71</f>
        <v>1442315</v>
      </c>
      <c r="E71" s="4">
        <v>865389</v>
      </c>
      <c r="F71" s="4">
        <v>504810</v>
      </c>
      <c r="G71" s="4">
        <v>72116</v>
      </c>
      <c r="H71" s="4">
        <v>0</v>
      </c>
      <c r="I71" s="2">
        <f t="shared" ref="I71:I103" si="5">J71+K71+L71+M71</f>
        <v>1442315</v>
      </c>
      <c r="J71" s="2">
        <v>865389</v>
      </c>
      <c r="K71" s="2">
        <v>504810</v>
      </c>
      <c r="L71" s="2">
        <v>72116</v>
      </c>
      <c r="M71" s="2">
        <v>0</v>
      </c>
      <c r="N71" s="2">
        <f>O71+P71+Q71+R71</f>
        <v>1442313.5999999999</v>
      </c>
      <c r="O71" s="2">
        <v>865388.16</v>
      </c>
      <c r="P71" s="2">
        <v>504809.76</v>
      </c>
      <c r="Q71" s="2">
        <v>72115.679999999993</v>
      </c>
      <c r="R71" s="2">
        <v>0</v>
      </c>
      <c r="S71" s="19"/>
      <c r="T71" s="2">
        <f t="shared" ref="T71:T102" si="6">N71/D71*100</f>
        <v>99.999902933825126</v>
      </c>
      <c r="U71" s="10"/>
      <c r="V71" s="11"/>
      <c r="W71" s="11"/>
    </row>
    <row r="72" spans="1:23" ht="37.5" x14ac:dyDescent="0.3">
      <c r="A72" s="1">
        <v>67</v>
      </c>
      <c r="B72" s="6" t="s">
        <v>52</v>
      </c>
      <c r="C72" s="3" t="s">
        <v>92</v>
      </c>
      <c r="D72" s="4">
        <f t="shared" si="4"/>
        <v>2917781</v>
      </c>
      <c r="E72" s="4">
        <v>1750668</v>
      </c>
      <c r="F72" s="4">
        <v>1021223</v>
      </c>
      <c r="G72" s="4">
        <v>145890</v>
      </c>
      <c r="H72" s="4">
        <v>0</v>
      </c>
      <c r="I72" s="2">
        <f t="shared" si="5"/>
        <v>2917781</v>
      </c>
      <c r="J72" s="2">
        <v>1750668</v>
      </c>
      <c r="K72" s="2">
        <v>1021223</v>
      </c>
      <c r="L72" s="2">
        <v>145890</v>
      </c>
      <c r="M72" s="2">
        <v>0</v>
      </c>
      <c r="N72" s="2">
        <f t="shared" ref="N72:N104" si="7">O72+P72+Q72+R72</f>
        <v>2917781</v>
      </c>
      <c r="O72" s="2">
        <v>1750668</v>
      </c>
      <c r="P72" s="2">
        <v>1021223</v>
      </c>
      <c r="Q72" s="2">
        <v>145890</v>
      </c>
      <c r="R72" s="2">
        <v>0</v>
      </c>
      <c r="S72" s="19"/>
      <c r="T72" s="2">
        <f t="shared" si="6"/>
        <v>100</v>
      </c>
      <c r="U72" s="10"/>
      <c r="V72" s="11"/>
      <c r="W72" s="11"/>
    </row>
    <row r="73" spans="1:23" ht="56.25" x14ac:dyDescent="0.3">
      <c r="A73" s="1">
        <v>68</v>
      </c>
      <c r="B73" s="6" t="s">
        <v>53</v>
      </c>
      <c r="C73" s="3" t="s">
        <v>92</v>
      </c>
      <c r="D73" s="4">
        <f t="shared" si="4"/>
        <v>838479</v>
      </c>
      <c r="E73" s="4">
        <v>503087</v>
      </c>
      <c r="F73" s="4">
        <v>293467</v>
      </c>
      <c r="G73" s="4">
        <v>41925</v>
      </c>
      <c r="H73" s="4">
        <v>0</v>
      </c>
      <c r="I73" s="2">
        <f t="shared" si="5"/>
        <v>838479</v>
      </c>
      <c r="J73" s="2">
        <v>503087</v>
      </c>
      <c r="K73" s="2">
        <v>293467</v>
      </c>
      <c r="L73" s="2">
        <v>41925</v>
      </c>
      <c r="M73" s="2">
        <v>0</v>
      </c>
      <c r="N73" s="2">
        <f t="shared" si="7"/>
        <v>838479</v>
      </c>
      <c r="O73" s="2">
        <v>503087</v>
      </c>
      <c r="P73" s="2">
        <v>293467</v>
      </c>
      <c r="Q73" s="2">
        <v>41925</v>
      </c>
      <c r="R73" s="2">
        <v>0</v>
      </c>
      <c r="S73" s="19"/>
      <c r="T73" s="2">
        <f t="shared" si="6"/>
        <v>100</v>
      </c>
      <c r="U73" s="10"/>
      <c r="V73" s="11"/>
      <c r="W73" s="11"/>
    </row>
    <row r="74" spans="1:23" ht="56.25" x14ac:dyDescent="0.3">
      <c r="A74" s="1">
        <v>70</v>
      </c>
      <c r="B74" s="6" t="s">
        <v>54</v>
      </c>
      <c r="C74" s="3" t="s">
        <v>92</v>
      </c>
      <c r="D74" s="4">
        <f t="shared" si="4"/>
        <v>1884483</v>
      </c>
      <c r="E74" s="4">
        <v>1130689</v>
      </c>
      <c r="F74" s="4">
        <v>659569</v>
      </c>
      <c r="G74" s="4">
        <v>94225</v>
      </c>
      <c r="H74" s="4">
        <v>0</v>
      </c>
      <c r="I74" s="2">
        <f t="shared" si="5"/>
        <v>1884483</v>
      </c>
      <c r="J74" s="2">
        <v>1130689</v>
      </c>
      <c r="K74" s="2">
        <v>659569</v>
      </c>
      <c r="L74" s="2">
        <v>94225</v>
      </c>
      <c r="M74" s="2">
        <v>0</v>
      </c>
      <c r="N74" s="2">
        <f t="shared" si="7"/>
        <v>1884480.2499999998</v>
      </c>
      <c r="O74" s="2">
        <v>1130688.1499999999</v>
      </c>
      <c r="P74" s="2">
        <v>659568.09</v>
      </c>
      <c r="Q74" s="2">
        <v>94224.01</v>
      </c>
      <c r="R74" s="2">
        <v>0</v>
      </c>
      <c r="S74" s="19"/>
      <c r="T74" s="2">
        <f t="shared" si="6"/>
        <v>99.999854071381904</v>
      </c>
      <c r="U74" s="10"/>
      <c r="V74" s="11"/>
      <c r="W74" s="11"/>
    </row>
    <row r="75" spans="1:23" ht="56.25" x14ac:dyDescent="0.3">
      <c r="A75" s="1">
        <v>71</v>
      </c>
      <c r="B75" s="6" t="s">
        <v>120</v>
      </c>
      <c r="C75" s="3" t="s">
        <v>92</v>
      </c>
      <c r="D75" s="4">
        <f t="shared" si="4"/>
        <v>2995890</v>
      </c>
      <c r="E75" s="4">
        <v>1797534</v>
      </c>
      <c r="F75" s="4">
        <v>1048561</v>
      </c>
      <c r="G75" s="4">
        <v>149795</v>
      </c>
      <c r="H75" s="4">
        <v>0</v>
      </c>
      <c r="I75" s="2">
        <f t="shared" si="5"/>
        <v>2995890</v>
      </c>
      <c r="J75" s="2">
        <v>1797534</v>
      </c>
      <c r="K75" s="2">
        <v>1048561</v>
      </c>
      <c r="L75" s="2">
        <v>149795</v>
      </c>
      <c r="M75" s="2">
        <v>0</v>
      </c>
      <c r="N75" s="2">
        <f t="shared" si="7"/>
        <v>2995890</v>
      </c>
      <c r="O75" s="2">
        <v>1797534</v>
      </c>
      <c r="P75" s="2">
        <v>1048561</v>
      </c>
      <c r="Q75" s="2">
        <v>149795</v>
      </c>
      <c r="R75" s="2">
        <v>0</v>
      </c>
      <c r="S75" s="19"/>
      <c r="T75" s="2">
        <f t="shared" si="6"/>
        <v>100</v>
      </c>
      <c r="U75" s="10"/>
      <c r="V75" s="11"/>
      <c r="W75" s="11"/>
    </row>
    <row r="76" spans="1:23" ht="271.5" customHeight="1" x14ac:dyDescent="0.3">
      <c r="A76" s="1">
        <v>72</v>
      </c>
      <c r="B76" s="6" t="s">
        <v>55</v>
      </c>
      <c r="C76" s="3" t="s">
        <v>92</v>
      </c>
      <c r="D76" s="4">
        <f t="shared" si="4"/>
        <v>2810890</v>
      </c>
      <c r="E76" s="4">
        <v>1718563</v>
      </c>
      <c r="F76" s="4">
        <v>955786</v>
      </c>
      <c r="G76" s="4">
        <v>136541</v>
      </c>
      <c r="H76" s="4">
        <v>0</v>
      </c>
      <c r="I76" s="2">
        <f t="shared" si="5"/>
        <v>2810890</v>
      </c>
      <c r="J76" s="2">
        <v>1718563</v>
      </c>
      <c r="K76" s="2">
        <v>955786</v>
      </c>
      <c r="L76" s="2">
        <v>136541</v>
      </c>
      <c r="M76" s="2">
        <v>0</v>
      </c>
      <c r="N76" s="2">
        <f t="shared" si="7"/>
        <v>2730814.8</v>
      </c>
      <c r="O76" s="2">
        <v>1638488.88</v>
      </c>
      <c r="P76" s="2">
        <v>955785.18</v>
      </c>
      <c r="Q76" s="2">
        <v>136540.74</v>
      </c>
      <c r="R76" s="2">
        <v>0</v>
      </c>
      <c r="S76" s="16" t="s">
        <v>134</v>
      </c>
      <c r="T76" s="2">
        <f t="shared" si="6"/>
        <v>97.151251027254702</v>
      </c>
      <c r="U76" s="10"/>
      <c r="V76" s="11"/>
      <c r="W76" s="11"/>
    </row>
    <row r="77" spans="1:23" ht="56.25" x14ac:dyDescent="0.3">
      <c r="A77" s="1">
        <v>73</v>
      </c>
      <c r="B77" s="6" t="s">
        <v>121</v>
      </c>
      <c r="C77" s="3" t="s">
        <v>92</v>
      </c>
      <c r="D77" s="4">
        <f t="shared" si="4"/>
        <v>2637956</v>
      </c>
      <c r="E77" s="4">
        <v>1582773</v>
      </c>
      <c r="F77" s="4">
        <v>923285</v>
      </c>
      <c r="G77" s="4">
        <v>131898</v>
      </c>
      <c r="H77" s="4">
        <v>0</v>
      </c>
      <c r="I77" s="2">
        <f t="shared" si="5"/>
        <v>2637956</v>
      </c>
      <c r="J77" s="2">
        <v>1582773</v>
      </c>
      <c r="K77" s="2">
        <v>923285</v>
      </c>
      <c r="L77" s="2">
        <v>131898</v>
      </c>
      <c r="M77" s="2">
        <v>0</v>
      </c>
      <c r="N77" s="2">
        <f t="shared" si="7"/>
        <v>2637954.3200000003</v>
      </c>
      <c r="O77" s="2">
        <v>1582772.6</v>
      </c>
      <c r="P77" s="2">
        <v>923284.01</v>
      </c>
      <c r="Q77" s="2">
        <v>131897.71</v>
      </c>
      <c r="R77" s="2">
        <v>0</v>
      </c>
      <c r="S77" s="19"/>
      <c r="T77" s="2">
        <f t="shared" si="6"/>
        <v>99.999936314328224</v>
      </c>
      <c r="U77" s="10"/>
      <c r="V77" s="11"/>
      <c r="W77" s="11"/>
    </row>
    <row r="78" spans="1:23" ht="75" x14ac:dyDescent="0.3">
      <c r="A78" s="1">
        <v>74</v>
      </c>
      <c r="B78" s="6" t="s">
        <v>56</v>
      </c>
      <c r="C78" s="3" t="s">
        <v>92</v>
      </c>
      <c r="D78" s="4">
        <f t="shared" si="4"/>
        <v>2137242</v>
      </c>
      <c r="E78" s="4">
        <v>1282345</v>
      </c>
      <c r="F78" s="4">
        <v>748034</v>
      </c>
      <c r="G78" s="4">
        <v>106863</v>
      </c>
      <c r="H78" s="4">
        <v>0</v>
      </c>
      <c r="I78" s="2">
        <f t="shared" si="5"/>
        <v>2137242</v>
      </c>
      <c r="J78" s="2">
        <v>1282345</v>
      </c>
      <c r="K78" s="2">
        <v>748034</v>
      </c>
      <c r="L78" s="2">
        <v>106863</v>
      </c>
      <c r="M78" s="2">
        <v>0</v>
      </c>
      <c r="N78" s="2">
        <f t="shared" si="7"/>
        <v>2137242</v>
      </c>
      <c r="O78" s="2">
        <v>1282345</v>
      </c>
      <c r="P78" s="2">
        <v>748034</v>
      </c>
      <c r="Q78" s="2">
        <v>106863</v>
      </c>
      <c r="R78" s="2">
        <v>0</v>
      </c>
      <c r="S78" s="19"/>
      <c r="T78" s="2">
        <f t="shared" si="6"/>
        <v>100</v>
      </c>
      <c r="U78" s="10"/>
      <c r="V78" s="11"/>
      <c r="W78" s="11"/>
    </row>
    <row r="79" spans="1:23" ht="247.5" customHeight="1" x14ac:dyDescent="0.3">
      <c r="A79" s="1">
        <v>76</v>
      </c>
      <c r="B79" s="6" t="s">
        <v>122</v>
      </c>
      <c r="C79" s="3" t="s">
        <v>92</v>
      </c>
      <c r="D79" s="4">
        <f t="shared" si="4"/>
        <v>1742008</v>
      </c>
      <c r="E79" s="4">
        <v>1045204</v>
      </c>
      <c r="F79" s="4">
        <v>609702</v>
      </c>
      <c r="G79" s="4">
        <v>87102</v>
      </c>
      <c r="H79" s="4">
        <v>0</v>
      </c>
      <c r="I79" s="2">
        <f t="shared" si="5"/>
        <v>1742008</v>
      </c>
      <c r="J79" s="2">
        <v>1045204</v>
      </c>
      <c r="K79" s="2">
        <v>609702</v>
      </c>
      <c r="L79" s="2">
        <v>87102</v>
      </c>
      <c r="M79" s="2">
        <v>0</v>
      </c>
      <c r="N79" s="2">
        <f t="shared" si="7"/>
        <v>1587767</v>
      </c>
      <c r="O79" s="2">
        <v>954460.2</v>
      </c>
      <c r="P79" s="2">
        <v>556768.44999999995</v>
      </c>
      <c r="Q79" s="2">
        <v>76538.350000000006</v>
      </c>
      <c r="R79" s="2">
        <v>0</v>
      </c>
      <c r="S79" s="16" t="s">
        <v>134</v>
      </c>
      <c r="T79" s="2">
        <f t="shared" si="6"/>
        <v>91.145792671445818</v>
      </c>
      <c r="U79" s="10"/>
      <c r="V79" s="11"/>
      <c r="W79" s="11"/>
    </row>
    <row r="80" spans="1:23" ht="93.75" x14ac:dyDescent="0.3">
      <c r="A80" s="1">
        <v>77</v>
      </c>
      <c r="B80" s="6" t="s">
        <v>57</v>
      </c>
      <c r="C80" s="3" t="s">
        <v>92</v>
      </c>
      <c r="D80" s="4">
        <f t="shared" si="4"/>
        <v>2476269</v>
      </c>
      <c r="E80" s="4">
        <v>1485761</v>
      </c>
      <c r="F80" s="4">
        <v>866694</v>
      </c>
      <c r="G80" s="4">
        <v>123814</v>
      </c>
      <c r="H80" s="4">
        <v>0</v>
      </c>
      <c r="I80" s="2">
        <f t="shared" si="5"/>
        <v>2476269</v>
      </c>
      <c r="J80" s="2">
        <v>1485761</v>
      </c>
      <c r="K80" s="2">
        <v>866694</v>
      </c>
      <c r="L80" s="2">
        <v>123814</v>
      </c>
      <c r="M80" s="2">
        <v>0</v>
      </c>
      <c r="N80" s="2">
        <f t="shared" si="7"/>
        <v>2476267.5699999998</v>
      </c>
      <c r="O80" s="2">
        <v>1485760.54</v>
      </c>
      <c r="P80" s="2">
        <v>866693.65</v>
      </c>
      <c r="Q80" s="2">
        <v>123813.38</v>
      </c>
      <c r="R80" s="2">
        <v>0</v>
      </c>
      <c r="S80" s="19"/>
      <c r="T80" s="2">
        <f t="shared" si="6"/>
        <v>99.999942251831271</v>
      </c>
      <c r="U80" s="10"/>
      <c r="V80" s="11"/>
      <c r="W80" s="11"/>
    </row>
    <row r="81" spans="1:23" ht="37.5" x14ac:dyDescent="0.3">
      <c r="A81" s="1">
        <v>78</v>
      </c>
      <c r="B81" s="6" t="s">
        <v>58</v>
      </c>
      <c r="C81" s="3" t="s">
        <v>92</v>
      </c>
      <c r="D81" s="4">
        <f t="shared" si="4"/>
        <v>974924</v>
      </c>
      <c r="E81" s="4">
        <v>584954</v>
      </c>
      <c r="F81" s="4">
        <v>341223</v>
      </c>
      <c r="G81" s="4">
        <v>48747</v>
      </c>
      <c r="H81" s="4">
        <v>0</v>
      </c>
      <c r="I81" s="2">
        <f t="shared" si="5"/>
        <v>974924</v>
      </c>
      <c r="J81" s="2">
        <v>584954</v>
      </c>
      <c r="K81" s="2">
        <v>341223</v>
      </c>
      <c r="L81" s="2">
        <v>48747</v>
      </c>
      <c r="M81" s="2">
        <v>0</v>
      </c>
      <c r="N81" s="2">
        <f t="shared" si="7"/>
        <v>974922.65</v>
      </c>
      <c r="O81" s="2">
        <v>584953.59</v>
      </c>
      <c r="P81" s="2">
        <v>341222.93</v>
      </c>
      <c r="Q81" s="2">
        <v>48746.13</v>
      </c>
      <c r="R81" s="2">
        <v>0</v>
      </c>
      <c r="S81" s="19"/>
      <c r="T81" s="2">
        <f t="shared" si="6"/>
        <v>99.999861527667804</v>
      </c>
      <c r="U81" s="10"/>
      <c r="V81" s="11"/>
      <c r="W81" s="11"/>
    </row>
    <row r="82" spans="1:23" ht="112.5" x14ac:dyDescent="0.3">
      <c r="A82" s="1">
        <v>79</v>
      </c>
      <c r="B82" s="6" t="s">
        <v>123</v>
      </c>
      <c r="C82" s="3" t="s">
        <v>92</v>
      </c>
      <c r="D82" s="4">
        <f t="shared" si="4"/>
        <v>2421444</v>
      </c>
      <c r="E82" s="4">
        <v>1452866</v>
      </c>
      <c r="F82" s="4">
        <v>847506</v>
      </c>
      <c r="G82" s="4">
        <v>121072</v>
      </c>
      <c r="H82" s="4">
        <v>0</v>
      </c>
      <c r="I82" s="2">
        <f t="shared" si="5"/>
        <v>2421444</v>
      </c>
      <c r="J82" s="2">
        <v>1452866</v>
      </c>
      <c r="K82" s="2">
        <v>847506</v>
      </c>
      <c r="L82" s="2">
        <v>121072</v>
      </c>
      <c r="M82" s="2">
        <v>0</v>
      </c>
      <c r="N82" s="2">
        <f t="shared" si="7"/>
        <v>2421442.16</v>
      </c>
      <c r="O82" s="2">
        <v>1452866</v>
      </c>
      <c r="P82" s="2">
        <v>847505.16</v>
      </c>
      <c r="Q82" s="2">
        <v>121071</v>
      </c>
      <c r="R82" s="2">
        <v>0</v>
      </c>
      <c r="S82" s="19"/>
      <c r="T82" s="2">
        <f t="shared" si="6"/>
        <v>99.999924012283586</v>
      </c>
      <c r="U82" s="10"/>
      <c r="V82" s="11"/>
      <c r="W82" s="11"/>
    </row>
    <row r="83" spans="1:23" ht="112.5" x14ac:dyDescent="0.3">
      <c r="A83" s="1">
        <v>81</v>
      </c>
      <c r="B83" s="6" t="s">
        <v>124</v>
      </c>
      <c r="C83" s="3" t="s">
        <v>92</v>
      </c>
      <c r="D83" s="4">
        <f t="shared" si="4"/>
        <v>2226329</v>
      </c>
      <c r="E83" s="4">
        <v>1335797</v>
      </c>
      <c r="F83" s="4">
        <v>779215</v>
      </c>
      <c r="G83" s="4">
        <v>111317</v>
      </c>
      <c r="H83" s="4">
        <v>0</v>
      </c>
      <c r="I83" s="2">
        <f t="shared" si="5"/>
        <v>2226329</v>
      </c>
      <c r="J83" s="2">
        <v>1335797</v>
      </c>
      <c r="K83" s="2">
        <v>779215</v>
      </c>
      <c r="L83" s="2">
        <v>111317</v>
      </c>
      <c r="M83" s="2">
        <v>0</v>
      </c>
      <c r="N83" s="2">
        <f t="shared" si="7"/>
        <v>2226327.75</v>
      </c>
      <c r="O83" s="2">
        <v>1335796.6499999999</v>
      </c>
      <c r="P83" s="2">
        <v>779214.71</v>
      </c>
      <c r="Q83" s="2">
        <v>111316.39</v>
      </c>
      <c r="R83" s="2">
        <v>0</v>
      </c>
      <c r="S83" s="19"/>
      <c r="T83" s="2">
        <f t="shared" si="6"/>
        <v>99.999943853761053</v>
      </c>
      <c r="U83" s="10"/>
      <c r="V83" s="11"/>
      <c r="W83" s="11"/>
    </row>
    <row r="84" spans="1:23" ht="37.5" x14ac:dyDescent="0.3">
      <c r="A84" s="1">
        <v>82</v>
      </c>
      <c r="B84" s="6" t="s">
        <v>59</v>
      </c>
      <c r="C84" s="3" t="s">
        <v>92</v>
      </c>
      <c r="D84" s="4">
        <f t="shared" si="4"/>
        <v>2826826</v>
      </c>
      <c r="E84" s="4">
        <v>1696095</v>
      </c>
      <c r="F84" s="4">
        <v>989389</v>
      </c>
      <c r="G84" s="4">
        <v>141342</v>
      </c>
      <c r="H84" s="4">
        <v>0</v>
      </c>
      <c r="I84" s="2">
        <f t="shared" si="5"/>
        <v>2826826</v>
      </c>
      <c r="J84" s="2">
        <v>1696095</v>
      </c>
      <c r="K84" s="2">
        <v>989389</v>
      </c>
      <c r="L84" s="2">
        <v>141342</v>
      </c>
      <c r="M84" s="2">
        <v>0</v>
      </c>
      <c r="N84" s="2">
        <f t="shared" si="7"/>
        <v>2826823.85</v>
      </c>
      <c r="O84" s="2">
        <v>1696094.31</v>
      </c>
      <c r="P84" s="2">
        <v>989388.35</v>
      </c>
      <c r="Q84" s="2">
        <v>141341.19</v>
      </c>
      <c r="R84" s="2">
        <v>0</v>
      </c>
      <c r="S84" s="19"/>
      <c r="T84" s="2">
        <f t="shared" si="6"/>
        <v>99.999923942966433</v>
      </c>
      <c r="U84" s="10"/>
      <c r="V84" s="11"/>
      <c r="W84" s="11"/>
    </row>
    <row r="85" spans="1:23" ht="56.25" x14ac:dyDescent="0.3">
      <c r="A85" s="1">
        <v>83</v>
      </c>
      <c r="B85" s="6" t="s">
        <v>125</v>
      </c>
      <c r="C85" s="3" t="s">
        <v>92</v>
      </c>
      <c r="D85" s="4">
        <f t="shared" si="4"/>
        <v>2179940</v>
      </c>
      <c r="E85" s="4">
        <v>1307964</v>
      </c>
      <c r="F85" s="4">
        <v>762979</v>
      </c>
      <c r="G85" s="4">
        <v>108997</v>
      </c>
      <c r="H85" s="4">
        <v>0</v>
      </c>
      <c r="I85" s="2">
        <f t="shared" si="5"/>
        <v>2179940</v>
      </c>
      <c r="J85" s="2">
        <v>1307964</v>
      </c>
      <c r="K85" s="2">
        <v>762979</v>
      </c>
      <c r="L85" s="2">
        <v>108997</v>
      </c>
      <c r="M85" s="2">
        <v>0</v>
      </c>
      <c r="N85" s="2">
        <f t="shared" si="7"/>
        <v>2179938.54</v>
      </c>
      <c r="O85" s="2">
        <v>1307963.1200000001</v>
      </c>
      <c r="P85" s="2">
        <v>762978.49</v>
      </c>
      <c r="Q85" s="2">
        <v>108996.93</v>
      </c>
      <c r="R85" s="2">
        <v>0</v>
      </c>
      <c r="S85" s="19"/>
      <c r="T85" s="2">
        <f t="shared" si="6"/>
        <v>99.99993302567961</v>
      </c>
      <c r="U85" s="10"/>
      <c r="V85" s="11"/>
      <c r="W85" s="11"/>
    </row>
    <row r="86" spans="1:23" ht="37.5" x14ac:dyDescent="0.3">
      <c r="A86" s="1">
        <v>84</v>
      </c>
      <c r="B86" s="6" t="s">
        <v>60</v>
      </c>
      <c r="C86" s="3" t="s">
        <v>92</v>
      </c>
      <c r="D86" s="4">
        <f t="shared" si="4"/>
        <v>2237670</v>
      </c>
      <c r="E86" s="4">
        <v>1342602</v>
      </c>
      <c r="F86" s="4">
        <v>783185</v>
      </c>
      <c r="G86" s="4">
        <v>111883</v>
      </c>
      <c r="H86" s="4">
        <v>0</v>
      </c>
      <c r="I86" s="2">
        <f t="shared" si="5"/>
        <v>2237670</v>
      </c>
      <c r="J86" s="2">
        <v>1342602</v>
      </c>
      <c r="K86" s="2">
        <v>783185</v>
      </c>
      <c r="L86" s="2">
        <v>111883</v>
      </c>
      <c r="M86" s="2">
        <v>0</v>
      </c>
      <c r="N86" s="2">
        <f t="shared" si="7"/>
        <v>2237670</v>
      </c>
      <c r="O86" s="2">
        <v>1342602</v>
      </c>
      <c r="P86" s="2">
        <v>783185</v>
      </c>
      <c r="Q86" s="2">
        <v>111883</v>
      </c>
      <c r="R86" s="2">
        <v>0</v>
      </c>
      <c r="S86" s="19"/>
      <c r="T86" s="2">
        <f t="shared" si="6"/>
        <v>100</v>
      </c>
      <c r="U86" s="10"/>
      <c r="V86" s="11"/>
      <c r="W86" s="11"/>
    </row>
    <row r="87" spans="1:23" ht="56.25" x14ac:dyDescent="0.3">
      <c r="A87" s="1">
        <v>86</v>
      </c>
      <c r="B87" s="6" t="s">
        <v>126</v>
      </c>
      <c r="C87" s="3" t="s">
        <v>92</v>
      </c>
      <c r="D87" s="4">
        <f t="shared" si="4"/>
        <v>2999041</v>
      </c>
      <c r="E87" s="4">
        <v>1799424</v>
      </c>
      <c r="F87" s="4">
        <v>1049664</v>
      </c>
      <c r="G87" s="4">
        <v>149953</v>
      </c>
      <c r="H87" s="4">
        <v>0</v>
      </c>
      <c r="I87" s="2">
        <f t="shared" si="5"/>
        <v>2999041</v>
      </c>
      <c r="J87" s="2">
        <v>1799424</v>
      </c>
      <c r="K87" s="2">
        <v>1049664</v>
      </c>
      <c r="L87" s="2">
        <v>149953</v>
      </c>
      <c r="M87" s="2">
        <v>0</v>
      </c>
      <c r="N87" s="2">
        <f t="shared" si="7"/>
        <v>2999041</v>
      </c>
      <c r="O87" s="2">
        <v>1799424</v>
      </c>
      <c r="P87" s="2">
        <v>1049664</v>
      </c>
      <c r="Q87" s="2">
        <v>149953</v>
      </c>
      <c r="R87" s="2">
        <v>0</v>
      </c>
      <c r="S87" s="19"/>
      <c r="T87" s="2">
        <f t="shared" si="6"/>
        <v>100</v>
      </c>
      <c r="U87" s="10"/>
      <c r="V87" s="11"/>
      <c r="W87" s="11"/>
    </row>
    <row r="88" spans="1:23" ht="37.5" x14ac:dyDescent="0.3">
      <c r="A88" s="1">
        <v>87</v>
      </c>
      <c r="B88" s="6" t="s">
        <v>61</v>
      </c>
      <c r="C88" s="3" t="s">
        <v>92</v>
      </c>
      <c r="D88" s="4">
        <f t="shared" si="4"/>
        <v>2397158</v>
      </c>
      <c r="E88" s="4">
        <v>1438295</v>
      </c>
      <c r="F88" s="4">
        <v>839005</v>
      </c>
      <c r="G88" s="4">
        <v>119858</v>
      </c>
      <c r="H88" s="4">
        <v>0</v>
      </c>
      <c r="I88" s="2">
        <f t="shared" si="5"/>
        <v>2397158</v>
      </c>
      <c r="J88" s="2">
        <v>1438295</v>
      </c>
      <c r="K88" s="2">
        <v>839005</v>
      </c>
      <c r="L88" s="2">
        <v>119858</v>
      </c>
      <c r="M88" s="2">
        <v>0</v>
      </c>
      <c r="N88" s="2">
        <f t="shared" si="7"/>
        <v>2397156.9499999997</v>
      </c>
      <c r="O88" s="2">
        <v>1438294.17</v>
      </c>
      <c r="P88" s="2">
        <v>839004.94</v>
      </c>
      <c r="Q88" s="2">
        <v>119857.84</v>
      </c>
      <c r="R88" s="2">
        <v>0</v>
      </c>
      <c r="S88" s="19"/>
      <c r="T88" s="2">
        <f t="shared" si="6"/>
        <v>99.999956198131272</v>
      </c>
      <c r="U88" s="10"/>
      <c r="V88" s="11"/>
      <c r="W88" s="11"/>
    </row>
    <row r="89" spans="1:23" ht="56.25" x14ac:dyDescent="0.3">
      <c r="A89" s="1">
        <v>88</v>
      </c>
      <c r="B89" s="6" t="s">
        <v>62</v>
      </c>
      <c r="C89" s="5" t="s">
        <v>92</v>
      </c>
      <c r="D89" s="4">
        <f t="shared" si="4"/>
        <v>1538039</v>
      </c>
      <c r="E89" s="4">
        <v>922823</v>
      </c>
      <c r="F89" s="4">
        <v>538314</v>
      </c>
      <c r="G89" s="4">
        <v>76902</v>
      </c>
      <c r="H89" s="4">
        <v>0</v>
      </c>
      <c r="I89" s="2">
        <f t="shared" si="5"/>
        <v>1538039</v>
      </c>
      <c r="J89" s="2">
        <v>922823</v>
      </c>
      <c r="K89" s="2">
        <v>538314</v>
      </c>
      <c r="L89" s="2">
        <v>76902</v>
      </c>
      <c r="M89" s="2">
        <v>0</v>
      </c>
      <c r="N89" s="2">
        <f t="shared" si="7"/>
        <v>1538039</v>
      </c>
      <c r="O89" s="2">
        <v>922823</v>
      </c>
      <c r="P89" s="2">
        <v>538314</v>
      </c>
      <c r="Q89" s="2">
        <v>76902</v>
      </c>
      <c r="R89" s="2">
        <v>0</v>
      </c>
      <c r="S89" s="19"/>
      <c r="T89" s="2">
        <f t="shared" si="6"/>
        <v>100</v>
      </c>
      <c r="U89" s="10"/>
      <c r="V89" s="11"/>
      <c r="W89" s="11"/>
    </row>
    <row r="90" spans="1:23" ht="261" customHeight="1" x14ac:dyDescent="0.3">
      <c r="A90" s="1">
        <v>89</v>
      </c>
      <c r="B90" s="22" t="s">
        <v>63</v>
      </c>
      <c r="C90" s="23" t="s">
        <v>92</v>
      </c>
      <c r="D90" s="4">
        <f t="shared" si="4"/>
        <v>2248652</v>
      </c>
      <c r="E90" s="24">
        <v>1421750</v>
      </c>
      <c r="F90" s="24">
        <v>723539</v>
      </c>
      <c r="G90" s="24">
        <v>103363</v>
      </c>
      <c r="H90" s="24">
        <v>0</v>
      </c>
      <c r="I90" s="2">
        <f t="shared" si="5"/>
        <v>2248652</v>
      </c>
      <c r="J90" s="2">
        <v>1421750</v>
      </c>
      <c r="K90" s="2">
        <v>723539</v>
      </c>
      <c r="L90" s="2">
        <v>103363</v>
      </c>
      <c r="M90" s="2">
        <v>0</v>
      </c>
      <c r="N90" s="2">
        <f t="shared" si="7"/>
        <v>2067253</v>
      </c>
      <c r="O90" s="2">
        <v>1240351.8</v>
      </c>
      <c r="P90" s="2">
        <v>723538.55</v>
      </c>
      <c r="Q90" s="2">
        <v>103362.65</v>
      </c>
      <c r="R90" s="2">
        <v>0</v>
      </c>
      <c r="S90" s="16" t="s">
        <v>134</v>
      </c>
      <c r="T90" s="2">
        <f t="shared" si="6"/>
        <v>91.932989186410353</v>
      </c>
      <c r="U90" s="10"/>
      <c r="V90" s="11"/>
      <c r="W90" s="11"/>
    </row>
    <row r="91" spans="1:23" ht="238.5" customHeight="1" x14ac:dyDescent="0.3">
      <c r="A91" s="1">
        <v>91</v>
      </c>
      <c r="B91" s="6" t="s">
        <v>64</v>
      </c>
      <c r="C91" s="5" t="s">
        <v>92</v>
      </c>
      <c r="D91" s="4">
        <f t="shared" si="4"/>
        <v>1305277</v>
      </c>
      <c r="E91" s="4">
        <v>825277</v>
      </c>
      <c r="F91" s="4">
        <v>420000</v>
      </c>
      <c r="G91" s="4">
        <v>60000</v>
      </c>
      <c r="H91" s="4">
        <v>0</v>
      </c>
      <c r="I91" s="2">
        <f t="shared" si="5"/>
        <v>1305277</v>
      </c>
      <c r="J91" s="2">
        <v>825277</v>
      </c>
      <c r="K91" s="2">
        <v>420000</v>
      </c>
      <c r="L91" s="2">
        <v>60000</v>
      </c>
      <c r="M91" s="2">
        <v>0</v>
      </c>
      <c r="N91" s="2">
        <f t="shared" si="7"/>
        <v>1200000</v>
      </c>
      <c r="O91" s="2">
        <v>720000</v>
      </c>
      <c r="P91" s="2">
        <v>420000</v>
      </c>
      <c r="Q91" s="2">
        <v>60000</v>
      </c>
      <c r="R91" s="2">
        <v>0</v>
      </c>
      <c r="S91" s="16" t="s">
        <v>134</v>
      </c>
      <c r="T91" s="2">
        <f t="shared" si="6"/>
        <v>91.934508920328781</v>
      </c>
      <c r="U91" s="10"/>
      <c r="V91" s="11"/>
      <c r="W91" s="11"/>
    </row>
    <row r="92" spans="1:23" ht="45" customHeight="1" x14ac:dyDescent="0.3">
      <c r="A92" s="1">
        <v>92</v>
      </c>
      <c r="B92" s="6" t="s">
        <v>65</v>
      </c>
      <c r="C92" s="5" t="s">
        <v>92</v>
      </c>
      <c r="D92" s="4">
        <f t="shared" si="4"/>
        <v>2960051</v>
      </c>
      <c r="E92" s="4">
        <v>1776030</v>
      </c>
      <c r="F92" s="4">
        <v>1036018</v>
      </c>
      <c r="G92" s="4">
        <v>148003</v>
      </c>
      <c r="H92" s="4">
        <v>0</v>
      </c>
      <c r="I92" s="2">
        <f t="shared" si="5"/>
        <v>2960051</v>
      </c>
      <c r="J92" s="2">
        <v>1776030</v>
      </c>
      <c r="K92" s="2">
        <v>1036018</v>
      </c>
      <c r="L92" s="2">
        <v>148003</v>
      </c>
      <c r="M92" s="2">
        <v>0</v>
      </c>
      <c r="N92" s="2">
        <f t="shared" si="7"/>
        <v>2960051</v>
      </c>
      <c r="O92" s="2">
        <v>1776030</v>
      </c>
      <c r="P92" s="2">
        <v>1036018</v>
      </c>
      <c r="Q92" s="2">
        <v>148003</v>
      </c>
      <c r="R92" s="2">
        <v>0</v>
      </c>
      <c r="S92" s="19"/>
      <c r="T92" s="2">
        <f t="shared" si="6"/>
        <v>100</v>
      </c>
      <c r="U92" s="10"/>
      <c r="V92" s="11"/>
      <c r="W92" s="11"/>
    </row>
    <row r="93" spans="1:23" ht="240" customHeight="1" x14ac:dyDescent="0.3">
      <c r="A93" s="1">
        <v>93</v>
      </c>
      <c r="B93" s="6" t="s">
        <v>66</v>
      </c>
      <c r="C93" s="5" t="s">
        <v>92</v>
      </c>
      <c r="D93" s="4">
        <f t="shared" si="4"/>
        <v>2705141</v>
      </c>
      <c r="E93" s="4">
        <v>1623085</v>
      </c>
      <c r="F93" s="4">
        <v>946799</v>
      </c>
      <c r="G93" s="4">
        <v>135257</v>
      </c>
      <c r="H93" s="4">
        <v>0</v>
      </c>
      <c r="I93" s="2">
        <f t="shared" si="5"/>
        <v>2650827</v>
      </c>
      <c r="J93" s="2">
        <v>1568771</v>
      </c>
      <c r="K93" s="2">
        <v>946799</v>
      </c>
      <c r="L93" s="2">
        <v>135257</v>
      </c>
      <c r="M93" s="2">
        <v>0</v>
      </c>
      <c r="N93" s="2">
        <f t="shared" si="7"/>
        <v>2614618</v>
      </c>
      <c r="O93" s="2">
        <v>1568770.8</v>
      </c>
      <c r="P93" s="2">
        <v>915116.3</v>
      </c>
      <c r="Q93" s="2">
        <v>130730.9</v>
      </c>
      <c r="R93" s="2">
        <v>0</v>
      </c>
      <c r="S93" s="16" t="s">
        <v>138</v>
      </c>
      <c r="T93" s="2">
        <f t="shared" si="6"/>
        <v>96.653667960376183</v>
      </c>
      <c r="U93" s="10"/>
      <c r="V93" s="11"/>
      <c r="W93" s="11"/>
    </row>
    <row r="94" spans="1:23" ht="93.75" x14ac:dyDescent="0.3">
      <c r="A94" s="1">
        <v>94</v>
      </c>
      <c r="B94" s="6" t="s">
        <v>67</v>
      </c>
      <c r="C94" s="5" t="s">
        <v>92</v>
      </c>
      <c r="D94" s="4">
        <f t="shared" si="4"/>
        <v>2470557</v>
      </c>
      <c r="E94" s="4">
        <v>1482334</v>
      </c>
      <c r="F94" s="4">
        <v>864695</v>
      </c>
      <c r="G94" s="4">
        <v>123528</v>
      </c>
      <c r="H94" s="4">
        <v>0</v>
      </c>
      <c r="I94" s="2">
        <f t="shared" si="5"/>
        <v>2470557</v>
      </c>
      <c r="J94" s="2">
        <v>1482334</v>
      </c>
      <c r="K94" s="2">
        <v>864695</v>
      </c>
      <c r="L94" s="2">
        <v>123528</v>
      </c>
      <c r="M94" s="2">
        <v>0</v>
      </c>
      <c r="N94" s="2">
        <f t="shared" si="7"/>
        <v>2470555.5499999998</v>
      </c>
      <c r="O94" s="2">
        <v>1482333.33</v>
      </c>
      <c r="P94" s="2">
        <v>864694.44</v>
      </c>
      <c r="Q94" s="2">
        <v>123527.78</v>
      </c>
      <c r="R94" s="2">
        <v>0</v>
      </c>
      <c r="S94" s="19"/>
      <c r="T94" s="2">
        <f t="shared" si="6"/>
        <v>99.999941308781786</v>
      </c>
      <c r="U94" s="10"/>
      <c r="V94" s="11"/>
      <c r="W94" s="11"/>
    </row>
    <row r="95" spans="1:23" ht="56.25" x14ac:dyDescent="0.3">
      <c r="A95" s="1">
        <v>95</v>
      </c>
      <c r="B95" s="6" t="s">
        <v>68</v>
      </c>
      <c r="C95" s="5" t="s">
        <v>92</v>
      </c>
      <c r="D95" s="4">
        <f t="shared" si="4"/>
        <v>2999630</v>
      </c>
      <c r="E95" s="4">
        <v>1799778</v>
      </c>
      <c r="F95" s="4">
        <v>1049871</v>
      </c>
      <c r="G95" s="4">
        <v>149981</v>
      </c>
      <c r="H95" s="4">
        <v>0</v>
      </c>
      <c r="I95" s="2">
        <f t="shared" si="5"/>
        <v>2999630</v>
      </c>
      <c r="J95" s="2">
        <v>1799778</v>
      </c>
      <c r="K95" s="2">
        <v>1049871</v>
      </c>
      <c r="L95" s="2">
        <v>149981</v>
      </c>
      <c r="M95" s="2">
        <v>0</v>
      </c>
      <c r="N95" s="2">
        <f t="shared" si="7"/>
        <v>2999630</v>
      </c>
      <c r="O95" s="2">
        <v>1799778</v>
      </c>
      <c r="P95" s="2">
        <v>1049871</v>
      </c>
      <c r="Q95" s="2">
        <v>149981</v>
      </c>
      <c r="R95" s="2">
        <v>0</v>
      </c>
      <c r="S95" s="19"/>
      <c r="T95" s="2">
        <f t="shared" si="6"/>
        <v>100</v>
      </c>
      <c r="U95" s="10"/>
      <c r="V95" s="11"/>
      <c r="W95" s="11"/>
    </row>
    <row r="96" spans="1:23" ht="232.5" customHeight="1" x14ac:dyDescent="0.3">
      <c r="A96" s="1">
        <v>96</v>
      </c>
      <c r="B96" s="6" t="s">
        <v>69</v>
      </c>
      <c r="C96" s="5" t="s">
        <v>92</v>
      </c>
      <c r="D96" s="4">
        <f t="shared" si="4"/>
        <v>2513364</v>
      </c>
      <c r="E96" s="4">
        <v>1529908</v>
      </c>
      <c r="F96" s="4">
        <v>860524</v>
      </c>
      <c r="G96" s="4">
        <v>122932</v>
      </c>
      <c r="H96" s="4">
        <v>0</v>
      </c>
      <c r="I96" s="2">
        <f>J96+K96+L96+M96</f>
        <v>2513364</v>
      </c>
      <c r="J96" s="2">
        <v>1529908</v>
      </c>
      <c r="K96" s="2">
        <v>860524</v>
      </c>
      <c r="L96" s="2">
        <v>122932</v>
      </c>
      <c r="M96" s="2">
        <v>0</v>
      </c>
      <c r="N96" s="2">
        <f t="shared" si="7"/>
        <v>2458639</v>
      </c>
      <c r="O96" s="2">
        <v>1475183.4</v>
      </c>
      <c r="P96" s="2">
        <v>860523.65</v>
      </c>
      <c r="Q96" s="2">
        <v>122931.95</v>
      </c>
      <c r="R96" s="2">
        <v>0</v>
      </c>
      <c r="S96" s="16" t="s">
        <v>134</v>
      </c>
      <c r="T96" s="2">
        <f t="shared" si="6"/>
        <v>97.822639299361342</v>
      </c>
      <c r="U96" s="10"/>
      <c r="V96" s="11"/>
      <c r="W96" s="11"/>
    </row>
    <row r="97" spans="1:29" ht="19.5" customHeight="1" x14ac:dyDescent="0.3">
      <c r="A97" s="1">
        <v>98</v>
      </c>
      <c r="B97" s="6" t="s">
        <v>70</v>
      </c>
      <c r="C97" s="5" t="s">
        <v>92</v>
      </c>
      <c r="D97" s="4">
        <f t="shared" si="4"/>
        <v>2219352</v>
      </c>
      <c r="E97" s="4">
        <v>1331611</v>
      </c>
      <c r="F97" s="4">
        <v>776773</v>
      </c>
      <c r="G97" s="4">
        <v>110968</v>
      </c>
      <c r="H97" s="4">
        <v>0</v>
      </c>
      <c r="I97" s="2">
        <f t="shared" si="5"/>
        <v>2219352</v>
      </c>
      <c r="J97" s="2">
        <v>1331611</v>
      </c>
      <c r="K97" s="2">
        <v>776773</v>
      </c>
      <c r="L97" s="2">
        <v>110968</v>
      </c>
      <c r="M97" s="2">
        <v>0</v>
      </c>
      <c r="N97" s="2">
        <f t="shared" si="7"/>
        <v>2219351</v>
      </c>
      <c r="O97" s="2">
        <v>1331610.6000000001</v>
      </c>
      <c r="P97" s="2">
        <v>776772.85</v>
      </c>
      <c r="Q97" s="2">
        <v>110967.55</v>
      </c>
      <c r="R97" s="2">
        <v>0</v>
      </c>
      <c r="S97" s="2"/>
      <c r="T97" s="2">
        <f t="shared" si="6"/>
        <v>99.999954941802841</v>
      </c>
      <c r="U97" s="10"/>
      <c r="V97" s="11"/>
      <c r="W97" s="11"/>
    </row>
    <row r="98" spans="1:29" ht="27" customHeight="1" x14ac:dyDescent="0.3">
      <c r="A98" s="1">
        <v>99</v>
      </c>
      <c r="B98" s="6" t="s">
        <v>71</v>
      </c>
      <c r="C98" s="5" t="s">
        <v>92</v>
      </c>
      <c r="D98" s="4">
        <f t="shared" si="4"/>
        <v>2093740</v>
      </c>
      <c r="E98" s="4">
        <v>1256244</v>
      </c>
      <c r="F98" s="4">
        <v>732809</v>
      </c>
      <c r="G98" s="4">
        <v>104687</v>
      </c>
      <c r="H98" s="4">
        <v>0</v>
      </c>
      <c r="I98" s="2">
        <f t="shared" si="5"/>
        <v>2093740</v>
      </c>
      <c r="J98" s="2">
        <v>1256244</v>
      </c>
      <c r="K98" s="2">
        <v>732809</v>
      </c>
      <c r="L98" s="2">
        <v>104687</v>
      </c>
      <c r="M98" s="2">
        <v>0</v>
      </c>
      <c r="N98" s="2">
        <f t="shared" si="7"/>
        <v>2093739.2</v>
      </c>
      <c r="O98" s="2">
        <v>1256243.52</v>
      </c>
      <c r="P98" s="2">
        <v>732808.72</v>
      </c>
      <c r="Q98" s="2">
        <v>104686.96</v>
      </c>
      <c r="R98" s="2">
        <v>0</v>
      </c>
      <c r="S98" s="2"/>
      <c r="T98" s="2">
        <f t="shared" si="6"/>
        <v>99.999961790862272</v>
      </c>
      <c r="U98" s="10"/>
      <c r="V98" s="11"/>
      <c r="W98" s="11"/>
    </row>
    <row r="99" spans="1:29" ht="265.5" customHeight="1" x14ac:dyDescent="0.3">
      <c r="A99" s="1">
        <v>100</v>
      </c>
      <c r="B99" s="22" t="s">
        <v>72</v>
      </c>
      <c r="C99" s="23" t="s">
        <v>92</v>
      </c>
      <c r="D99" s="4">
        <f t="shared" si="4"/>
        <v>2305527</v>
      </c>
      <c r="E99" s="25">
        <v>1397988</v>
      </c>
      <c r="F99" s="24">
        <v>794096</v>
      </c>
      <c r="G99" s="24">
        <v>113443</v>
      </c>
      <c r="H99" s="24">
        <v>0</v>
      </c>
      <c r="I99" s="2">
        <f t="shared" si="5"/>
        <v>2305527</v>
      </c>
      <c r="J99" s="25">
        <v>1397988</v>
      </c>
      <c r="K99" s="24">
        <v>794096</v>
      </c>
      <c r="L99" s="24">
        <v>113443</v>
      </c>
      <c r="M99" s="2">
        <v>0</v>
      </c>
      <c r="N99" s="2">
        <f t="shared" si="7"/>
        <v>2268845</v>
      </c>
      <c r="O99" s="2">
        <v>1361307</v>
      </c>
      <c r="P99" s="2">
        <v>794095.75</v>
      </c>
      <c r="Q99" s="2">
        <v>113442.25</v>
      </c>
      <c r="R99" s="2">
        <v>0</v>
      </c>
      <c r="S99" s="16" t="s">
        <v>134</v>
      </c>
      <c r="T99" s="2">
        <f t="shared" si="6"/>
        <v>98.408953788005945</v>
      </c>
      <c r="U99" s="10"/>
      <c r="V99" s="11"/>
      <c r="W99" s="11"/>
    </row>
    <row r="100" spans="1:29" ht="75" x14ac:dyDescent="0.3">
      <c r="A100" s="1">
        <v>101</v>
      </c>
      <c r="B100" s="6" t="s">
        <v>73</v>
      </c>
      <c r="C100" s="5" t="s">
        <v>93</v>
      </c>
      <c r="D100" s="4">
        <f t="shared" si="4"/>
        <v>839828</v>
      </c>
      <c r="E100" s="4">
        <v>503898</v>
      </c>
      <c r="F100" s="4">
        <v>293939</v>
      </c>
      <c r="G100" s="4">
        <v>41991</v>
      </c>
      <c r="H100" s="4">
        <v>0</v>
      </c>
      <c r="I100" s="2">
        <f t="shared" si="5"/>
        <v>839828</v>
      </c>
      <c r="J100" s="2">
        <v>503898</v>
      </c>
      <c r="K100" s="2">
        <v>293939</v>
      </c>
      <c r="L100" s="2">
        <v>41991</v>
      </c>
      <c r="M100" s="2">
        <v>0</v>
      </c>
      <c r="N100" s="2">
        <f t="shared" si="7"/>
        <v>839828</v>
      </c>
      <c r="O100" s="2">
        <v>503898</v>
      </c>
      <c r="P100" s="2">
        <v>293939</v>
      </c>
      <c r="Q100" s="2">
        <v>41991</v>
      </c>
      <c r="R100" s="2">
        <v>0</v>
      </c>
      <c r="S100" s="2"/>
      <c r="T100" s="2">
        <f t="shared" si="6"/>
        <v>100</v>
      </c>
      <c r="U100" s="10"/>
      <c r="V100" s="11"/>
      <c r="W100" s="11"/>
    </row>
    <row r="101" spans="1:29" ht="268.5" customHeight="1" x14ac:dyDescent="0.3">
      <c r="A101" s="1">
        <v>102</v>
      </c>
      <c r="B101" s="6" t="s">
        <v>74</v>
      </c>
      <c r="C101" s="5" t="s">
        <v>93</v>
      </c>
      <c r="D101" s="4">
        <f t="shared" si="4"/>
        <v>1975805</v>
      </c>
      <c r="E101" s="4">
        <v>1185482</v>
      </c>
      <c r="F101" s="4">
        <v>691532</v>
      </c>
      <c r="G101" s="4">
        <v>98791</v>
      </c>
      <c r="H101" s="4">
        <v>0</v>
      </c>
      <c r="I101" s="2">
        <f t="shared" si="5"/>
        <v>1963885.78</v>
      </c>
      <c r="J101" s="2">
        <v>1185482</v>
      </c>
      <c r="K101" s="2">
        <v>681103.31</v>
      </c>
      <c r="L101" s="2">
        <v>97300.47</v>
      </c>
      <c r="M101" s="2">
        <v>0</v>
      </c>
      <c r="N101" s="2">
        <f t="shared" si="7"/>
        <v>1946009.46</v>
      </c>
      <c r="O101" s="2">
        <v>1167605.68</v>
      </c>
      <c r="P101" s="2">
        <v>681103.31</v>
      </c>
      <c r="Q101" s="2">
        <v>97300.47</v>
      </c>
      <c r="R101" s="2">
        <v>0</v>
      </c>
      <c r="S101" s="16" t="s">
        <v>142</v>
      </c>
      <c r="T101" s="2">
        <f t="shared" si="6"/>
        <v>98.491979724719798</v>
      </c>
      <c r="U101" s="10"/>
      <c r="V101" s="11"/>
      <c r="W101" s="11"/>
    </row>
    <row r="102" spans="1:29" ht="75" x14ac:dyDescent="0.3">
      <c r="A102" s="1">
        <v>103</v>
      </c>
      <c r="B102" s="6" t="s">
        <v>75</v>
      </c>
      <c r="C102" s="5" t="s">
        <v>93</v>
      </c>
      <c r="D102" s="4">
        <f t="shared" si="4"/>
        <v>2722404</v>
      </c>
      <c r="E102" s="4">
        <v>1633442</v>
      </c>
      <c r="F102" s="4">
        <v>952841</v>
      </c>
      <c r="G102" s="4">
        <v>136121</v>
      </c>
      <c r="H102" s="4">
        <v>0</v>
      </c>
      <c r="I102" s="2">
        <f t="shared" si="5"/>
        <v>2722402.61</v>
      </c>
      <c r="J102" s="2">
        <v>1633441.59</v>
      </c>
      <c r="K102" s="2">
        <v>952840.89</v>
      </c>
      <c r="L102" s="2">
        <v>136120.13</v>
      </c>
      <c r="M102" s="2">
        <v>0</v>
      </c>
      <c r="N102" s="2">
        <f t="shared" si="7"/>
        <v>2722402.55</v>
      </c>
      <c r="O102" s="2">
        <v>1633441.53</v>
      </c>
      <c r="P102" s="2">
        <v>952840.89</v>
      </c>
      <c r="Q102" s="2">
        <v>136120.13</v>
      </c>
      <c r="R102" s="2">
        <v>0</v>
      </c>
      <c r="S102" s="2"/>
      <c r="T102" s="2">
        <f t="shared" si="6"/>
        <v>99.999946738250458</v>
      </c>
      <c r="U102" s="10"/>
      <c r="V102" s="11"/>
      <c r="W102" s="11"/>
    </row>
    <row r="103" spans="1:29" ht="75" x14ac:dyDescent="0.3">
      <c r="A103" s="1">
        <v>104</v>
      </c>
      <c r="B103" s="6" t="s">
        <v>76</v>
      </c>
      <c r="C103" s="5" t="s">
        <v>93</v>
      </c>
      <c r="D103" s="4">
        <f t="shared" si="4"/>
        <v>1677417</v>
      </c>
      <c r="E103" s="4">
        <v>1006450</v>
      </c>
      <c r="F103" s="4">
        <v>587096</v>
      </c>
      <c r="G103" s="4">
        <v>83871</v>
      </c>
      <c r="H103" s="4">
        <v>0</v>
      </c>
      <c r="I103" s="2">
        <f t="shared" si="5"/>
        <v>1677415.3</v>
      </c>
      <c r="J103" s="2">
        <v>1006449.18</v>
      </c>
      <c r="K103" s="2">
        <v>587095.36</v>
      </c>
      <c r="L103" s="2">
        <v>83870.759999999995</v>
      </c>
      <c r="M103" s="2">
        <v>0</v>
      </c>
      <c r="N103" s="2">
        <f t="shared" si="7"/>
        <v>1677415.3</v>
      </c>
      <c r="O103" s="2">
        <v>1006449.18</v>
      </c>
      <c r="P103" s="2">
        <v>587095.36</v>
      </c>
      <c r="Q103" s="2">
        <v>83870.759999999995</v>
      </c>
      <c r="R103" s="2">
        <v>0</v>
      </c>
      <c r="S103" s="2"/>
      <c r="T103" s="2">
        <f>N103/D103*100</f>
        <v>99.99989865370388</v>
      </c>
      <c r="U103" s="10"/>
      <c r="V103" s="11"/>
      <c r="W103" s="11"/>
    </row>
    <row r="104" spans="1:29" s="13" customFormat="1" ht="17.25" x14ac:dyDescent="0.3">
      <c r="A104" s="28" t="s">
        <v>17</v>
      </c>
      <c r="B104" s="28"/>
      <c r="C104" s="28"/>
      <c r="D104" s="7">
        <f>E104+F104+G104+H104</f>
        <v>192639219</v>
      </c>
      <c r="E104" s="8">
        <f>SUM(E8:E103)</f>
        <v>112850747</v>
      </c>
      <c r="F104" s="8">
        <f>SUM(F8:F103)</f>
        <v>70303220</v>
      </c>
      <c r="G104" s="8">
        <f>SUM(G8:G103)</f>
        <v>8540574</v>
      </c>
      <c r="H104" s="8">
        <f>SUM(H8:H103)</f>
        <v>944678</v>
      </c>
      <c r="I104" s="8">
        <f>J104+K104+L104+M104</f>
        <v>189338154.28999999</v>
      </c>
      <c r="J104" s="8">
        <f>SUM(J8:J103)</f>
        <v>111041479.36000001</v>
      </c>
      <c r="K104" s="8">
        <f>SUM(K8:K103)</f>
        <v>68992647.190000013</v>
      </c>
      <c r="L104" s="8">
        <f>SUM(L8:L103)</f>
        <v>8385545.4199999981</v>
      </c>
      <c r="M104" s="8">
        <f>SUM(M8:M103)</f>
        <v>918482.32</v>
      </c>
      <c r="N104" s="8">
        <f t="shared" si="7"/>
        <v>187772807.23000002</v>
      </c>
      <c r="O104" s="8">
        <f>SUM(O8:O103)</f>
        <v>109778241.15000004</v>
      </c>
      <c r="P104" s="8">
        <f>SUM(P8:P103)</f>
        <v>68730937.099999994</v>
      </c>
      <c r="Q104" s="8">
        <f>SUM(Q8:Q103)</f>
        <v>8345146.6599999983</v>
      </c>
      <c r="R104" s="8">
        <f>SUM(R8:R103)</f>
        <v>918482.32</v>
      </c>
      <c r="S104" s="8"/>
      <c r="T104" s="2">
        <f>N104/D104*100</f>
        <v>97.47382085783893</v>
      </c>
      <c r="U104" s="10"/>
      <c r="V104" s="11"/>
      <c r="W104" s="11"/>
    </row>
    <row r="105" spans="1:29" s="12" customFormat="1" x14ac:dyDescent="0.3">
      <c r="I105" s="26"/>
      <c r="J105" s="26"/>
      <c r="K105" s="26"/>
      <c r="L105" s="26"/>
      <c r="M105" s="26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s="12" customFormat="1" x14ac:dyDescent="0.3">
      <c r="B106" s="12" t="s">
        <v>95</v>
      </c>
      <c r="I106" s="26"/>
      <c r="K106" s="26"/>
      <c r="M106" s="26"/>
      <c r="N106" s="26"/>
    </row>
    <row r="107" spans="1:29" ht="252" customHeight="1" x14ac:dyDescent="0.3">
      <c r="J107" s="26"/>
    </row>
  </sheetData>
  <autoFilter ref="A7:AE107"/>
  <mergeCells count="19">
    <mergeCell ref="A1:T1"/>
    <mergeCell ref="A2:T2"/>
    <mergeCell ref="A3:T3"/>
    <mergeCell ref="A4:T4"/>
    <mergeCell ref="A5:A7"/>
    <mergeCell ref="B5:B7"/>
    <mergeCell ref="C5:C7"/>
    <mergeCell ref="D5:H5"/>
    <mergeCell ref="I5:M5"/>
    <mergeCell ref="N5:R5"/>
    <mergeCell ref="A104:C104"/>
    <mergeCell ref="S5:S7"/>
    <mergeCell ref="T5:T7"/>
    <mergeCell ref="D6:D7"/>
    <mergeCell ref="E6:H6"/>
    <mergeCell ref="I6:I7"/>
    <mergeCell ref="J6:M6"/>
    <mergeCell ref="N6:N7"/>
    <mergeCell ref="O6:R6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01.01.2022</vt:lpstr>
      <vt:lpstr>'на 01.01.2022'!Область_печати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Irinka</dc:creator>
  <cp:lastModifiedBy>Ольга Петровна Боева</cp:lastModifiedBy>
  <cp:lastPrinted>2019-12-17T06:48:43Z</cp:lastPrinted>
  <dcterms:created xsi:type="dcterms:W3CDTF">2017-03-21T12:38:16Z</dcterms:created>
  <dcterms:modified xsi:type="dcterms:W3CDTF">2022-01-31T09:46:36Z</dcterms:modified>
</cp:coreProperties>
</file>