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955" windowWidth="19095" windowHeight="8880" activeTab="1"/>
  </bookViews>
  <sheets>
    <sheet name="на 01.04.2025" sheetId="27" r:id="rId1"/>
    <sheet name="на 01.07.2025" sheetId="28" r:id="rId2"/>
  </sheets>
  <definedNames>
    <definedName name="_xlnm._FilterDatabase" localSheetId="0" hidden="1">'на 01.04.2025'!$A$7:$Z$66</definedName>
    <definedName name="_xlnm._FilterDatabase" localSheetId="1" hidden="1">'на 01.07.2025'!$A$7:$Z$66</definedName>
    <definedName name="_xlnm.Print_Area" localSheetId="0">'на 01.04.2025'!$A$1:$P$65</definedName>
    <definedName name="_xlnm.Print_Area" localSheetId="1">'на 01.07.2025'!$A$1:$P$65</definedName>
  </definedNames>
  <calcPr calcId="144525"/>
</workbook>
</file>

<file path=xl/calcChain.xml><?xml version="1.0" encoding="utf-8"?>
<calcChain xmlns="http://schemas.openxmlformats.org/spreadsheetml/2006/main">
  <c r="P64" i="28" l="1"/>
  <c r="N64" i="28"/>
  <c r="M64" i="28"/>
  <c r="L64" i="28"/>
  <c r="K64" i="28"/>
  <c r="I64" i="28"/>
  <c r="H64" i="28"/>
  <c r="G64" i="28"/>
  <c r="F64" i="28"/>
  <c r="E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J20" i="28"/>
  <c r="D20" i="28"/>
  <c r="J19" i="28"/>
  <c r="D19" i="28"/>
  <c r="J18" i="28"/>
  <c r="D18" i="28"/>
  <c r="J17" i="28"/>
  <c r="D17" i="28"/>
  <c r="J16" i="28"/>
  <c r="D16" i="28"/>
  <c r="J15" i="28"/>
  <c r="D15" i="28"/>
  <c r="J14" i="28"/>
  <c r="D14" i="28"/>
  <c r="J13" i="28"/>
  <c r="D13" i="28"/>
  <c r="J12" i="28"/>
  <c r="D12" i="28"/>
  <c r="J11" i="28"/>
  <c r="D11" i="28"/>
  <c r="J10" i="28"/>
  <c r="D10" i="28"/>
  <c r="J9" i="28"/>
  <c r="D9" i="28"/>
  <c r="J8" i="28"/>
  <c r="D8" i="28"/>
  <c r="J64" i="28" l="1"/>
  <c r="O36" i="28"/>
  <c r="O44" i="28"/>
  <c r="O57" i="28"/>
  <c r="O61" i="28"/>
  <c r="O63" i="28"/>
  <c r="O12" i="28"/>
  <c r="O20" i="28"/>
  <c r="O52" i="28"/>
  <c r="O25" i="28"/>
  <c r="O27" i="28"/>
  <c r="O29" i="28"/>
  <c r="O31" i="28"/>
  <c r="O33" i="28"/>
  <c r="O35" i="28"/>
  <c r="O30" i="28"/>
  <c r="O32" i="28"/>
  <c r="O40" i="28"/>
  <c r="O56" i="28"/>
  <c r="O41" i="28"/>
  <c r="O43" i="28"/>
  <c r="O45" i="28"/>
  <c r="O47" i="28"/>
  <c r="O49" i="28"/>
  <c r="O51" i="28"/>
  <c r="O60" i="28"/>
  <c r="O9" i="28"/>
  <c r="O11" i="28"/>
  <c r="O13" i="28"/>
  <c r="O15" i="28"/>
  <c r="O46" i="28"/>
  <c r="O48" i="28"/>
  <c r="O24" i="28"/>
  <c r="O28" i="28"/>
  <c r="O10" i="28"/>
  <c r="O14" i="28"/>
  <c r="O16" i="28"/>
  <c r="O8" i="28"/>
  <c r="O19" i="28"/>
  <c r="D64" i="28"/>
  <c r="O22" i="28"/>
  <c r="O38" i="28"/>
  <c r="O54" i="28"/>
  <c r="O59" i="28"/>
  <c r="O26" i="28"/>
  <c r="O42" i="28"/>
  <c r="O58" i="28"/>
  <c r="O17" i="28"/>
  <c r="O62" i="28"/>
  <c r="O18" i="28"/>
  <c r="O21" i="28"/>
  <c r="O23" i="28"/>
  <c r="O34" i="28"/>
  <c r="O37" i="28"/>
  <c r="O39" i="28"/>
  <c r="O50" i="28"/>
  <c r="O53" i="28"/>
  <c r="O55" i="28"/>
  <c r="J10" i="27"/>
  <c r="O64" i="28" l="1"/>
  <c r="D10" i="27"/>
  <c r="O10" i="27" s="1"/>
  <c r="E64" i="27" l="1"/>
  <c r="F64" i="27"/>
  <c r="G64" i="27"/>
  <c r="H64" i="27"/>
  <c r="I64" i="27"/>
  <c r="K64" i="27"/>
  <c r="L64" i="27"/>
  <c r="M64" i="27"/>
  <c r="N64" i="27"/>
  <c r="P64" i="27"/>
  <c r="J9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D59" i="27"/>
  <c r="D60" i="27"/>
  <c r="D61" i="27"/>
  <c r="D62" i="27"/>
  <c r="D63" i="27"/>
  <c r="D58" i="27"/>
  <c r="D9" i="27"/>
  <c r="D11" i="27"/>
  <c r="D12" i="27"/>
  <c r="D13" i="27"/>
  <c r="D14" i="27"/>
  <c r="O14" i="27" s="1"/>
  <c r="D15" i="27"/>
  <c r="D16" i="27"/>
  <c r="D17" i="27"/>
  <c r="D18" i="27"/>
  <c r="O18" i="27" s="1"/>
  <c r="D19" i="27"/>
  <c r="O19" i="27" s="1"/>
  <c r="D20" i="27"/>
  <c r="D21" i="27"/>
  <c r="O21" i="27" s="1"/>
  <c r="D22" i="27"/>
  <c r="O22" i="27" s="1"/>
  <c r="D23" i="27"/>
  <c r="D24" i="27"/>
  <c r="O24" i="27" s="1"/>
  <c r="D25" i="27"/>
  <c r="O25" i="27" s="1"/>
  <c r="D26" i="27"/>
  <c r="D27" i="27"/>
  <c r="D28" i="27"/>
  <c r="D29" i="27"/>
  <c r="D30" i="27"/>
  <c r="D31" i="27"/>
  <c r="D32" i="27"/>
  <c r="D33" i="27"/>
  <c r="O33" i="27" s="1"/>
  <c r="D34" i="27"/>
  <c r="D35" i="27"/>
  <c r="O35" i="27" s="1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8" i="27"/>
  <c r="O20" i="27" l="1"/>
  <c r="O61" i="27"/>
  <c r="D64" i="27"/>
  <c r="O63" i="27"/>
  <c r="O59" i="27"/>
  <c r="O58" i="27"/>
  <c r="O60" i="27"/>
  <c r="O34" i="27"/>
  <c r="O62" i="27"/>
  <c r="O9" i="27"/>
  <c r="J8" i="27" l="1"/>
  <c r="O11" i="27"/>
  <c r="O12" i="27"/>
  <c r="O13" i="27"/>
  <c r="O15" i="27"/>
  <c r="O16" i="27"/>
  <c r="O17" i="27"/>
  <c r="O23" i="27"/>
  <c r="O26" i="27"/>
  <c r="O27" i="27"/>
  <c r="O28" i="27"/>
  <c r="O29" i="27"/>
  <c r="O30" i="27"/>
  <c r="O31" i="27"/>
  <c r="O32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8" i="27" l="1"/>
  <c r="O64" i="27" s="1"/>
  <c r="J64" i="27"/>
</calcChain>
</file>

<file path=xl/sharedStrings.xml><?xml version="1.0" encoding="utf-8"?>
<sst xmlns="http://schemas.openxmlformats.org/spreadsheetml/2006/main" count="393" uniqueCount="152">
  <si>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</si>
  <si>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</si>
  <si>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</si>
  <si>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</si>
  <si>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</si>
  <si>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</si>
  <si>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</si>
  <si>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</si>
  <si>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</si>
  <si>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</si>
  <si>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</si>
  <si>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</si>
  <si>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</si>
  <si>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</si>
  <si>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</si>
  <si>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</si>
  <si>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</si>
  <si>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</si>
  <si>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Советский муниципальный район</t>
  </si>
  <si>
    <t>Солнцевский муниципальный район</t>
  </si>
  <si>
    <t>Фатежский муниципальный район</t>
  </si>
  <si>
    <t>город Курск</t>
  </si>
  <si>
    <t>средства юридических лиц и индивидуальных предпринимателей</t>
  </si>
  <si>
    <t>Тимский муниципальный район</t>
  </si>
  <si>
    <t>Рыльский муниципальный район</t>
  </si>
  <si>
    <t>город Железногорск</t>
  </si>
  <si>
    <t>город Льгов</t>
  </si>
  <si>
    <t>областной бюджет</t>
  </si>
  <si>
    <t>Фактически профинансировано (кассовый расход ГРБС)</t>
  </si>
  <si>
    <t>КБК (местный бюджет)</t>
  </si>
  <si>
    <t>Дмитриевский муниципальный район</t>
  </si>
  <si>
    <t>Железногорский муниципальный район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</si>
  <si>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</si>
  <si>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Исполнитель: Г.А. Сысоева тел. 70-06-02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</si>
  <si>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</si>
  <si>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</si>
  <si>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Благоустройство общественной территории Коммунаровского ДС по адресу: Курская область, Беловский район, п. Коммунар, ул. Дружбы, д.1</t>
  </si>
  <si>
    <t xml:space="preserve">Капитальный ремонт здания МКОУ "Бобравская СОШ" Беловского района Курской области расположенного по адресу: Курская область, Беловский район, село Бобрава, Молодежная ул., д.2. </t>
  </si>
  <si>
    <t>Благоустройство территории МКОУ "Солдатская  средняя общеобразовательная школа" по адресу: Курская область, Горшеченский район, с. Солдатское, ул. Строительная, 1-а</t>
  </si>
  <si>
    <t>Благоустройство территории МКОУ "Мелавская СОШ" по адресу: Курская область, Горшеченский район, с.Новомеловое, ул. Центральная, д.61</t>
  </si>
  <si>
    <t>Капитальный ремонт помещения 1 этажа (коридор) МКОУ "Горшеченская СОШ имени Н.И. Жиронкина"</t>
  </si>
  <si>
    <t>по состоянию на 1 апреля 2025 года</t>
  </si>
  <si>
    <t>Предусмотренные ассигнования на 2025 год</t>
  </si>
  <si>
    <t>Благоустройство территории МКОУ "Средняя общеобразовательная школа № 2 г. Дмитриева"</t>
  </si>
  <si>
    <t>Благоустройство территории МКДОУ "Детский сад № 4 г. Дмитриева" Дмитриевского района Курской области</t>
  </si>
  <si>
    <t>Благоустройство территории (устройство ограждения) Муниципального казенного дошкольного образовательного учреждения "Рышковский детский сад", расположенного по адресу: Курская обл, Железногорский район, с. Рышково, ул.Молодежная д.14а</t>
  </si>
  <si>
    <t>Благоустройство территории (асфальтовое покрытие) Муниципального казенного дошкольного образовательного учреждения "Разветьевский детский сад", расположенного по адресу: Курская область, Железногорский район, п. Тепличный, ул.Лесная</t>
  </si>
  <si>
    <t>Капитальный ремонт фасада здания МКДОУ "Новоандросовский детский сад"  расположенного по адресу: 307160,  Курская обл., Железногорский район, п. Новоандросово, ул. Пионерская</t>
  </si>
  <si>
    <t>Капитальный ремонт здания МКДОУ "Разветьевский детский сад", расположенный по адресу: Курская область, Железногорский р-н, п.Тепличный, ул.Лесная</t>
  </si>
  <si>
    <t>Благоустройство территории здания Муниципального казенного дошкольного общеобразовательного учреждения "Михайловский детский сад", по адресу: Курская область, Железногорский район, сл.Михайловка, пл.Петровская</t>
  </si>
  <si>
    <t>Благоустройство территории МКОУ "Касторенская СОШ №1".  2- этап, расположенного по адресу: 306700, Курская область, пос. Касторное, ул. Парковая, 2</t>
  </si>
  <si>
    <t>"Благоустройство территории здания МОКУ "Спасская средняя общеобразовательная школа", по адресу: Курская область, Медвенский район, д. Спасское, д.36"</t>
  </si>
  <si>
    <t>"Благоустройство школьной территории МБОУ "Рудавская СОШ"</t>
  </si>
  <si>
    <t>Обоянский муниципальный район</t>
  </si>
  <si>
    <t>Благоустройство и устройство ограждения территории Муниципального казенного общеобразовательного учреждения "Средняя общеобразовательная школа №1 п. Пристень" Пристенского района Курской области</t>
  </si>
  <si>
    <t xml:space="preserve">Пристенский муниципальный район </t>
  </si>
  <si>
    <t>"Капитальный ремонт кровли здания школы Марьинского филиала № 1 МБОУ "Ивановская СОШ", расположенного по адресу: 307341, Курская область, Рыльский район, п. Марьино, ул. Садовая, д.5".</t>
  </si>
  <si>
    <t>Капитальный ремонт крыши здания МБДОУ "Детский сад № 2 "Боровичок", расположенного по адресу: Курская область, рыльский район, г.Рыльск, ул.Автозаводская, д.9</t>
  </si>
  <si>
    <t>Капитальный ремонт здания (замена кровли) муниципального бюджетного учреждения дополнительного образования "Дом пионеров и школьников", расположенного по адресу: 306600, Курская  область, Советский район, р.п. Кшенский, ул. Занина, д.7</t>
  </si>
  <si>
    <t>Благоустройство МКОУ "Советская средняя общеобразовательная школа № 2 имени Героя Советского Союза Ивана Дмитриевича Занина" (II этап), расположенного по адресу: 306600, Курская область, Советский район, р.п. Кшенский, ул. Свердлова, д. 37</t>
  </si>
  <si>
    <t>Капитальный ремонт теплосети МКОУ "Советская средняя общеобразовательная школа № 2 имени Героя Советского Союза Ивана Дмитриевича Занина", Советского района Курской области</t>
  </si>
  <si>
    <t>Капитальный ремонт МКОУ "Никольская СОШ" Солнцевского района Курской области, расположенного по адресу: Курская область, Солнцевский район, д. Ивановка, ул.Жуковка, д.29</t>
  </si>
  <si>
    <t>"Капитальный ремонт кровли МКОУ "Шумаковская СОШ им. Героя Российской Федерации Виктора Третьякевича Солнцевского района Курской области", расположенного по адресу: Курская область, Солнцевский район, с. Шумаково, ул. Центральная, д. 57"</t>
  </si>
  <si>
    <t>"Капитальный ремонт системы отопления МКОУ "Тимская СОШ им. Н.В. Черных" по адресу: 307060, Курская область, п. Тим, ул. Ленина, 50"</t>
  </si>
  <si>
    <t>"Благоустройство территории МКОУ "Верхнелюбажская средняя общеобразовательная школа", расположенного по адресу: Курская область, Фатежский район, село Верхний Любаж, улица Школьная, дом 24"</t>
  </si>
  <si>
    <t>"Благоустройство территории МКОУ "Большежировской средней общеобразовательной школы", расположенной по адресу: Курская область, Фатежский район, село Большое Жирово, д. 133"</t>
  </si>
  <si>
    <t>Капитальный ремонт крылец, отмостки и цоколя здания МДОУ "ЦРР "Тополек" - детский сад №12", расположенного по адресу: 307170, Курская область, г.Железногорск, ул. Гагарина, д.45/3</t>
  </si>
  <si>
    <t>Капитальный ремонт твердых покрытий внутри дворовой территории МДОУ "Детский сад № 10 комбинированного вида"</t>
  </si>
  <si>
    <t>Капитальный ремонт фасада здания МБДОУ "Центр развития ребенка-детский сад № 97", расположенного по адресу: г.Курск, ул. 3-я Песковская, дом № 29 (3-й этап).</t>
  </si>
  <si>
    <t>Благоустройство территории МБОУ "Средняя рбщеобразовательная школа №38", расположенного по адресу: г.Курск ул. Островского, д,10А</t>
  </si>
  <si>
    <t>"Капитальный ремонт фасада здания МБДОУ "Детский сад комбинированного вида № 62" по адресу: г. Курск, ул.Сумская, д.42Б (3-й этап)"</t>
  </si>
  <si>
    <t>"МБОУ "Средняя общеобразовательная школа №13", расположенная по адресу: ул. 1-я Офицерская, 29 в г.Курске. Благоустройство территории. 2 этап".</t>
  </si>
  <si>
    <t>"Капитальный ремонт окон нежилого помещения МБОУ "СОШ №51", расположенного по адресу: г.Курск, ул.Веспремская, 1А"</t>
  </si>
  <si>
    <t>"Капитальный ремонь фасада здания МБДОУ "Детский сад № 31" расположенного по адресу: г.Курск, ул.Гоголя, д.29А</t>
  </si>
  <si>
    <t>Капитальный ремонт входной группы МБОУ "Средняя общеобразовательная школа № 37", расположенного по адресу: г.Курск, ул.Каширцева, д.54</t>
  </si>
  <si>
    <t>Капитальный ремонт спортивного зала МБОУ "Средняя общеобразовательная школа № 36" расположенного по адресу: г.Курск, ул.Станционная, дом 8</t>
  </si>
  <si>
    <t>Капитальный ремонт полов коридоров 1-3-х  этажах МБОУ "Средняя школа №29 им.И.Н.Зикеева", расположенного по адресу: г.Курск, ул.Краснополянская, 2а</t>
  </si>
  <si>
    <t>Капитальный ремонт (замена оконных блоков) МБОУ "СОШ № 8 им. К.К. Рокоссовского", расположенного по адресу: г.Курск, ул.Республиканская, 46А</t>
  </si>
  <si>
    <t>Капитальный ремонт здания МБОУ "СОШ №20 им. А.А. Хмелевского" расположенного по адресу: г.Курск, ул. Комарова, д.3</t>
  </si>
  <si>
    <t>Капитальный ремонт здания МБДОУ "Детский сад комбинированного вида № 95" расположенного по проезду Магистральному, 9Б г.Курске на устройство вентилируемого фасада с утеплением, ремонт крылец (окончание)"</t>
  </si>
  <si>
    <t>Капитальный ремонт окон в здании МБОУ "Школа №52", расположенном по адресу: 305040, г.Курск, пр.Дружбы, д.14</t>
  </si>
  <si>
    <t>Благоустройство территории МБОУ "Средней общеобразовательной школы №19", расположенной по ул.Павлуновского, 99 в городе Курске</t>
  </si>
  <si>
    <t>Капитальный ремонт здания (замена разводки отопления по подвалу и части крылец) МБДОУ "Детский сад № 112", расположенного по адресу: г.Курск, проспект Дружбы, д.8</t>
  </si>
  <si>
    <t>Капитальный ремонт фасада здания МБДОУ "Детский сад комбинированного вида № 54" по адресу: г.Курск, ул.Пигорева, д.20 (1-й этап)</t>
  </si>
  <si>
    <t>Благоустройство территории МБОУ "СОШ № 53 им.дважды Героя Советского Союза А.И.Родимцева", расположенной по ул.Черняховского, 32 в городе Курске</t>
  </si>
  <si>
    <t>Капитальный ремонт системы отопления, крылец, входов в техподполье и межпанельных швов здания МБДОУ "Детский сад № 117", расположенного по адресу: г.Курск, проезд Сергеева, д.6</t>
  </si>
  <si>
    <t>Капитальный ремонт фасада здания МКДОУ № 77, расположенного по адресу: г.Курск, ул. Краснознаменная, д.11</t>
  </si>
  <si>
    <t>Текущий ремонт системы отопления здания МБОУ "Лицей № 21", расположенного по адресу: г.Курск ул.Заводская, д. 81</t>
  </si>
  <si>
    <t>Капитальный ремонт фасада здания МБДОУ "Детский сад комбинированного вида № 84", расположенного по адресу: г.Курск, ул.Союзная, д.63Б (3 этап)</t>
  </si>
  <si>
    <t>Капитальный ремонт детских прогулочных веранд  МАДОУ "Детский сад № 9 "Теремок", расположенного по адресу: Курская область, г.Курчатов, ул. Мира, д.8</t>
  </si>
  <si>
    <t>Капитальный ремонт детских прогулочных веранд  МАДОУ "Детский сад № 11 ", расположенного по адресу: Курская область, г.Курчатов, ул. Мира, д.12</t>
  </si>
  <si>
    <t>Капитальный ремонт детских прогулочных веранд  МАДОУ "Детский сад № 7 "Сказка", расположенного по адресу: Курская область, г.Курчатов, ул. Строителей, д.2</t>
  </si>
  <si>
    <t>Капитальный ремонт инженерных коммуникаций (системы отопления, канализация, водопровод), ремонт подвального помещения муниципального бюджетного образовательного учреждения "Средняя общеобразовательная школа № 6" города Курчатова Курской области расположенной по адресу: Курская обл., г. Курчатов, ул. Набережная 9 а</t>
  </si>
  <si>
    <t>Благоустройство территории МБДОУ "Детский сад №5 г. Льгова", расположенного по адресу: Курская область, г. Льгов, ул. Примакова, д.63 А</t>
  </si>
  <si>
    <t>город Курчатов</t>
  </si>
  <si>
    <t>Благоустройство территории МКОУ "Среднеапоченская средняя общеобразовательная школа" с устройством спортивной площадки, расположенного по адресу: Курская область, Горшеченский район, село Средние Апочки, улица Советская-6А</t>
  </si>
  <si>
    <t>700.0701.03202S4019.243</t>
  </si>
  <si>
    <t>700.0701.03202S4020.243</t>
  </si>
  <si>
    <t>005.0702.032S4014.612</t>
  </si>
  <si>
    <t>005.0701.03201S4013.612</t>
  </si>
  <si>
    <t>003.0702.03204S4015.200</t>
  </si>
  <si>
    <t>003.0702.03204S4016.200</t>
  </si>
  <si>
    <t>001.0702.03202S4034.243</t>
  </si>
  <si>
    <t>001.0702.03202S4035.243</t>
  </si>
  <si>
    <t>004.0701.03202S4027.244</t>
  </si>
  <si>
    <t>004.0702.03202S4028.244</t>
  </si>
  <si>
    <t>003.0702.03205S4014.243</t>
  </si>
  <si>
    <t>001.0701.03201S4008.243</t>
  </si>
  <si>
    <t>001.0701.03201S4009.243</t>
  </si>
  <si>
    <t>001.0701.03201S4010.243</t>
  </si>
  <si>
    <t>001.0701.03201S4011.243</t>
  </si>
  <si>
    <t>001.0701.03201S4012.243</t>
  </si>
  <si>
    <t>001.0701.03201S4004.244</t>
  </si>
  <si>
    <t>001.0702.03201S4003.244</t>
  </si>
  <si>
    <t>003.0702.03202S4001.200</t>
  </si>
  <si>
    <t>903.0701.03011S4511.612</t>
  </si>
  <si>
    <t>903.0701.03011S4525.612</t>
  </si>
  <si>
    <t>903.0701.03011S4508.612</t>
  </si>
  <si>
    <t>903.0701.03011S4528.612</t>
  </si>
  <si>
    <t>903.0701.03011S4530.612</t>
  </si>
  <si>
    <t>903.0701.03011S4520.612</t>
  </si>
  <si>
    <t>903.0701.03011S4506.612</t>
  </si>
  <si>
    <t>903.0701.03011S4524.612</t>
  </si>
  <si>
    <t>903.0701.03011S4527.612</t>
  </si>
  <si>
    <t>903.0702.0311S4518.612</t>
  </si>
  <si>
    <t>903.0702.0311S4509.612</t>
  </si>
  <si>
    <t>903.0702.0311S4523.612</t>
  </si>
  <si>
    <t>903.0702.0311S4519.612</t>
  </si>
  <si>
    <t>903.0702.0311S4529.612</t>
  </si>
  <si>
    <t>903.0702.0311S4517.612</t>
  </si>
  <si>
    <t>903.0702.0311S4516.612</t>
  </si>
  <si>
    <t>903.0702.0311S4515.612</t>
  </si>
  <si>
    <t>903.0702.0311S4507.612</t>
  </si>
  <si>
    <t>903.0702.0311S4510.612</t>
  </si>
  <si>
    <t>903.0702.0311S4522.612</t>
  </si>
  <si>
    <t>903.0702.0311S4526.612</t>
  </si>
  <si>
    <t>002.0702.03208S4013.244</t>
  </si>
  <si>
    <t>002.0702.03208S4014.244</t>
  </si>
  <si>
    <t>002.0703.03208S4015.244</t>
  </si>
  <si>
    <t>002.0702.77200S4001.612</t>
  </si>
  <si>
    <t>003.0702.03201S4305.244</t>
  </si>
  <si>
    <t>001.0702.03202S4013.244</t>
  </si>
  <si>
    <t>001.0702.03202S4014.244</t>
  </si>
  <si>
    <t>001.0702.03202S4015.244</t>
  </si>
  <si>
    <t>001.0702.03202S4016.244</t>
  </si>
  <si>
    <t>005.0701.80400S4021.622</t>
  </si>
  <si>
    <t>005.0701.80400S4022.622</t>
  </si>
  <si>
    <t>005.0701.80400S4023.622</t>
  </si>
  <si>
    <t>005.0702.80400S4024.622</t>
  </si>
  <si>
    <t>001.0701.03208S4005.612</t>
  </si>
  <si>
    <t>по состоянию на 1 июля 2025 года</t>
  </si>
  <si>
    <t>Не финансирую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</si>
</sst>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2">
    <xf numFmtId="0" fontId="0" fillId="0" borderId="0" xfId="0"/>
    <xf numFmtId="0" fontId="1" fillId="0" borderId="0" xfId="0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wrapText="1"/>
    </xf>
    <xf numFmtId="49" fontId="5" fillId="4" borderId="0" xfId="2" applyNumberFormat="1" applyFont="1" applyFill="1" applyBorder="1" applyAlignment="1">
      <alignment horizontal="center" wrapText="1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9" fontId="5" fillId="8" borderId="1" xfId="2" applyNumberFormat="1" applyFont="1" applyFill="1" applyBorder="1" applyAlignment="1">
      <alignment horizontal="center" vertical="center" wrapText="1"/>
    </xf>
    <xf numFmtId="49" fontId="5" fillId="8" borderId="0" xfId="2" applyNumberFormat="1" applyFont="1" applyFill="1" applyBorder="1" applyAlignment="1">
      <alignment horizontal="center" wrapText="1"/>
    </xf>
    <xf numFmtId="0" fontId="5" fillId="8" borderId="0" xfId="0" applyFont="1" applyFill="1" applyBorder="1"/>
    <xf numFmtId="0" fontId="5" fillId="8" borderId="0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1" fillId="8" borderId="0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72"/>
  <sheetViews>
    <sheetView view="pageBreakPreview" topLeftCell="C52" zoomScale="60" zoomScaleNormal="100" workbookViewId="0">
      <selection activeCell="P64" sqref="P64"/>
    </sheetView>
  </sheetViews>
  <sheetFormatPr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17.14062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x14ac:dyDescent="0.3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x14ac:dyDescent="0.3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x14ac:dyDescent="0.3">
      <c r="A4" s="37" t="s">
        <v>41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s="6" customFormat="1" ht="81" x14ac:dyDescent="0.25">
      <c r="A5" s="34" t="s">
        <v>5</v>
      </c>
      <c r="B5" s="34" t="s">
        <v>8</v>
      </c>
      <c r="C5" s="34" t="s">
        <v>6</v>
      </c>
      <c r="D5" s="34" t="s">
        <v>42</v>
      </c>
      <c r="E5" s="34"/>
      <c r="F5" s="34"/>
      <c r="G5" s="34"/>
      <c r="H5" s="34"/>
      <c r="I5" s="7" t="s">
        <v>28</v>
      </c>
      <c r="J5" s="34" t="s">
        <v>11</v>
      </c>
      <c r="K5" s="34"/>
      <c r="L5" s="34"/>
      <c r="M5" s="34"/>
      <c r="N5" s="34"/>
      <c r="O5" s="34" t="s">
        <v>12</v>
      </c>
      <c r="P5" s="35" t="s">
        <v>29</v>
      </c>
    </row>
    <row r="6" spans="1:16" s="6" customFormat="1" x14ac:dyDescent="0.25">
      <c r="A6" s="34"/>
      <c r="B6" s="34"/>
      <c r="C6" s="34"/>
      <c r="D6" s="34" t="s">
        <v>9</v>
      </c>
      <c r="E6" s="34" t="s">
        <v>10</v>
      </c>
      <c r="F6" s="34"/>
      <c r="G6" s="34"/>
      <c r="H6" s="34"/>
      <c r="I6" s="34" t="s">
        <v>27</v>
      </c>
      <c r="J6" s="34" t="s">
        <v>9</v>
      </c>
      <c r="K6" s="34" t="s">
        <v>10</v>
      </c>
      <c r="L6" s="34"/>
      <c r="M6" s="34"/>
      <c r="N6" s="34"/>
      <c r="O6" s="34"/>
      <c r="P6" s="35"/>
    </row>
    <row r="7" spans="1:16" s="6" customFormat="1" ht="81" x14ac:dyDescent="0.25">
      <c r="A7" s="34"/>
      <c r="B7" s="34"/>
      <c r="C7" s="34"/>
      <c r="D7" s="34"/>
      <c r="E7" s="7" t="s">
        <v>1</v>
      </c>
      <c r="F7" s="7" t="s">
        <v>3</v>
      </c>
      <c r="G7" s="7" t="s">
        <v>4</v>
      </c>
      <c r="H7" s="7" t="s">
        <v>22</v>
      </c>
      <c r="I7" s="34"/>
      <c r="J7" s="34"/>
      <c r="K7" s="7" t="s">
        <v>1</v>
      </c>
      <c r="L7" s="7" t="s">
        <v>3</v>
      </c>
      <c r="M7" s="7" t="s">
        <v>4</v>
      </c>
      <c r="N7" s="7" t="s">
        <v>22</v>
      </c>
      <c r="O7" s="34"/>
      <c r="P7" s="35"/>
    </row>
    <row r="8" spans="1:16" s="14" customFormat="1" ht="60.75" x14ac:dyDescent="0.25">
      <c r="A8" s="8">
        <v>1</v>
      </c>
      <c r="B8" s="9" t="s">
        <v>36</v>
      </c>
      <c r="C8" s="10" t="s">
        <v>14</v>
      </c>
      <c r="D8" s="13">
        <f>E8+F8+G8+H8</f>
        <v>4277860</v>
      </c>
      <c r="E8" s="13">
        <v>2400000</v>
      </c>
      <c r="F8" s="13">
        <v>1797860</v>
      </c>
      <c r="G8" s="13">
        <v>80000</v>
      </c>
      <c r="H8" s="13"/>
      <c r="I8" s="13"/>
      <c r="J8" s="13">
        <f>K8+L8+M8+N8</f>
        <v>0</v>
      </c>
      <c r="K8" s="13"/>
      <c r="L8" s="13"/>
      <c r="M8" s="13"/>
      <c r="N8" s="13"/>
      <c r="O8" s="8">
        <f t="shared" ref="O8:O63" si="0">J8/D8*100</f>
        <v>0</v>
      </c>
      <c r="P8" s="8" t="s">
        <v>104</v>
      </c>
    </row>
    <row r="9" spans="1:16" s="24" customFormat="1" ht="81" x14ac:dyDescent="0.25">
      <c r="A9" s="15">
        <v>2</v>
      </c>
      <c r="B9" s="11" t="s">
        <v>37</v>
      </c>
      <c r="C9" s="12" t="s">
        <v>14</v>
      </c>
      <c r="D9" s="16">
        <f t="shared" ref="D9:D63" si="1">E9+F9+G9+H9</f>
        <v>3723670</v>
      </c>
      <c r="E9" s="23">
        <v>2234202</v>
      </c>
      <c r="F9" s="23">
        <v>1414995</v>
      </c>
      <c r="G9" s="23">
        <v>74473</v>
      </c>
      <c r="H9" s="23"/>
      <c r="I9" s="23"/>
      <c r="J9" s="16">
        <f t="shared" ref="J9:J63" si="2">K9+L9+M9+N9</f>
        <v>0</v>
      </c>
      <c r="K9" s="23"/>
      <c r="L9" s="23"/>
      <c r="M9" s="23"/>
      <c r="N9" s="23"/>
      <c r="O9" s="15">
        <f t="shared" si="0"/>
        <v>0</v>
      </c>
      <c r="P9" s="12" t="s">
        <v>105</v>
      </c>
    </row>
    <row r="10" spans="1:16" s="24" customFormat="1" ht="121.5" x14ac:dyDescent="0.25">
      <c r="A10" s="15"/>
      <c r="B10" s="11" t="s">
        <v>95</v>
      </c>
      <c r="C10" s="12" t="s">
        <v>15</v>
      </c>
      <c r="D10" s="16">
        <f t="shared" si="1"/>
        <v>3272920</v>
      </c>
      <c r="E10" s="23">
        <v>1963752</v>
      </c>
      <c r="F10" s="23">
        <v>1243709.6000000001</v>
      </c>
      <c r="G10" s="23">
        <v>65458.400000000001</v>
      </c>
      <c r="H10" s="23"/>
      <c r="I10" s="23"/>
      <c r="J10" s="16">
        <f t="shared" si="2"/>
        <v>0</v>
      </c>
      <c r="K10" s="23"/>
      <c r="L10" s="23"/>
      <c r="M10" s="23"/>
      <c r="N10" s="23"/>
      <c r="O10" s="15">
        <f t="shared" si="0"/>
        <v>0</v>
      </c>
      <c r="P10" s="12" t="s">
        <v>141</v>
      </c>
    </row>
    <row r="11" spans="1:16" s="17" customFormat="1" ht="81" x14ac:dyDescent="0.25">
      <c r="A11" s="15">
        <v>3</v>
      </c>
      <c r="B11" s="11" t="s">
        <v>38</v>
      </c>
      <c r="C11" s="12" t="s">
        <v>15</v>
      </c>
      <c r="D11" s="16">
        <f t="shared" si="1"/>
        <v>3784550</v>
      </c>
      <c r="E11" s="16">
        <v>2270730</v>
      </c>
      <c r="F11" s="16">
        <v>1438129</v>
      </c>
      <c r="G11" s="16">
        <v>75691</v>
      </c>
      <c r="H11" s="16"/>
      <c r="I11" s="16"/>
      <c r="J11" s="16">
        <f t="shared" si="2"/>
        <v>0</v>
      </c>
      <c r="K11" s="16"/>
      <c r="L11" s="16"/>
      <c r="M11" s="16"/>
      <c r="N11" s="16"/>
      <c r="O11" s="15">
        <f t="shared" si="0"/>
        <v>0</v>
      </c>
      <c r="P11" s="12" t="s">
        <v>142</v>
      </c>
    </row>
    <row r="12" spans="1:16" s="17" customFormat="1" ht="60.75" x14ac:dyDescent="0.25">
      <c r="A12" s="15">
        <v>4</v>
      </c>
      <c r="B12" s="11" t="s">
        <v>39</v>
      </c>
      <c r="C12" s="12" t="s">
        <v>15</v>
      </c>
      <c r="D12" s="16">
        <f t="shared" si="1"/>
        <v>4277610</v>
      </c>
      <c r="E12" s="16">
        <v>2400000</v>
      </c>
      <c r="F12" s="16">
        <v>1792057.8</v>
      </c>
      <c r="G12" s="16">
        <v>85552.2</v>
      </c>
      <c r="H12" s="16"/>
      <c r="I12" s="16"/>
      <c r="J12" s="16">
        <f t="shared" si="2"/>
        <v>0</v>
      </c>
      <c r="K12" s="16"/>
      <c r="L12" s="16"/>
      <c r="M12" s="16"/>
      <c r="N12" s="16"/>
      <c r="O12" s="15">
        <f t="shared" si="0"/>
        <v>0</v>
      </c>
      <c r="P12" s="12" t="s">
        <v>143</v>
      </c>
    </row>
    <row r="13" spans="1:16" s="17" customFormat="1" ht="40.5" x14ac:dyDescent="0.25">
      <c r="A13" s="15">
        <v>5</v>
      </c>
      <c r="B13" s="11" t="s">
        <v>40</v>
      </c>
      <c r="C13" s="12" t="s">
        <v>15</v>
      </c>
      <c r="D13" s="16">
        <f t="shared" si="1"/>
        <v>4975700</v>
      </c>
      <c r="E13" s="16">
        <v>2400000</v>
      </c>
      <c r="F13" s="16">
        <v>2495700</v>
      </c>
      <c r="G13" s="16">
        <v>80000</v>
      </c>
      <c r="H13" s="16"/>
      <c r="I13" s="16"/>
      <c r="J13" s="16">
        <f t="shared" si="2"/>
        <v>0</v>
      </c>
      <c r="K13" s="16"/>
      <c r="L13" s="16"/>
      <c r="M13" s="16"/>
      <c r="N13" s="16"/>
      <c r="O13" s="15">
        <f t="shared" si="0"/>
        <v>0</v>
      </c>
      <c r="P13" s="12" t="s">
        <v>144</v>
      </c>
    </row>
    <row r="14" spans="1:16" s="17" customFormat="1" ht="40.5" x14ac:dyDescent="0.25">
      <c r="A14" s="15">
        <v>6</v>
      </c>
      <c r="B14" s="11" t="s">
        <v>43</v>
      </c>
      <c r="C14" s="12" t="s">
        <v>30</v>
      </c>
      <c r="D14" s="16">
        <f t="shared" si="1"/>
        <v>3986820</v>
      </c>
      <c r="E14" s="16">
        <v>2392092</v>
      </c>
      <c r="F14" s="16">
        <v>1514992</v>
      </c>
      <c r="G14" s="16">
        <v>79736</v>
      </c>
      <c r="H14" s="16"/>
      <c r="I14" s="16"/>
      <c r="J14" s="16">
        <f t="shared" si="2"/>
        <v>0</v>
      </c>
      <c r="K14" s="16"/>
      <c r="L14" s="16"/>
      <c r="M14" s="16"/>
      <c r="N14" s="16"/>
      <c r="O14" s="15">
        <f t="shared" si="0"/>
        <v>0</v>
      </c>
      <c r="P14" s="15" t="s">
        <v>113</v>
      </c>
    </row>
    <row r="15" spans="1:16" s="14" customFormat="1" ht="60.75" x14ac:dyDescent="0.25">
      <c r="A15" s="8">
        <v>7</v>
      </c>
      <c r="B15" s="9" t="s">
        <v>44</v>
      </c>
      <c r="C15" s="10" t="s">
        <v>30</v>
      </c>
      <c r="D15" s="13">
        <f t="shared" si="1"/>
        <v>3966810</v>
      </c>
      <c r="E15" s="13">
        <v>2380086</v>
      </c>
      <c r="F15" s="13">
        <v>1507388</v>
      </c>
      <c r="G15" s="13">
        <v>79336</v>
      </c>
      <c r="H15" s="13"/>
      <c r="I15" s="13"/>
      <c r="J15" s="13">
        <f t="shared" si="2"/>
        <v>0</v>
      </c>
      <c r="K15" s="13"/>
      <c r="L15" s="13"/>
      <c r="M15" s="13"/>
      <c r="N15" s="13"/>
      <c r="O15" s="8">
        <f t="shared" si="0"/>
        <v>0</v>
      </c>
      <c r="P15" s="8" t="s">
        <v>112</v>
      </c>
    </row>
    <row r="16" spans="1:16" s="14" customFormat="1" ht="124.5" customHeight="1" x14ac:dyDescent="0.25">
      <c r="A16" s="8">
        <v>8</v>
      </c>
      <c r="B16" s="9" t="s">
        <v>45</v>
      </c>
      <c r="C16" s="10" t="s">
        <v>31</v>
      </c>
      <c r="D16" s="13">
        <f t="shared" si="1"/>
        <v>2250660</v>
      </c>
      <c r="E16" s="13">
        <v>1350396</v>
      </c>
      <c r="F16" s="13">
        <v>855251</v>
      </c>
      <c r="G16" s="13">
        <v>45013</v>
      </c>
      <c r="H16" s="13"/>
      <c r="I16" s="13"/>
      <c r="J16" s="13">
        <f t="shared" si="2"/>
        <v>0</v>
      </c>
      <c r="K16" s="13"/>
      <c r="L16" s="13"/>
      <c r="M16" s="13"/>
      <c r="N16" s="13"/>
      <c r="O16" s="8">
        <f t="shared" si="0"/>
        <v>0</v>
      </c>
      <c r="P16" s="8" t="s">
        <v>107</v>
      </c>
    </row>
    <row r="17" spans="1:20" s="14" customFormat="1" ht="101.25" x14ac:dyDescent="0.25">
      <c r="A17" s="8">
        <v>9</v>
      </c>
      <c r="B17" s="9" t="s">
        <v>46</v>
      </c>
      <c r="C17" s="10" t="s">
        <v>31</v>
      </c>
      <c r="D17" s="13">
        <f t="shared" si="1"/>
        <v>1101530</v>
      </c>
      <c r="E17" s="13">
        <v>660918</v>
      </c>
      <c r="F17" s="13">
        <v>418582</v>
      </c>
      <c r="G17" s="13">
        <v>22030</v>
      </c>
      <c r="H17" s="13"/>
      <c r="I17" s="13"/>
      <c r="J17" s="13">
        <f t="shared" si="2"/>
        <v>0</v>
      </c>
      <c r="K17" s="13"/>
      <c r="L17" s="13"/>
      <c r="M17" s="13"/>
      <c r="N17" s="13"/>
      <c r="O17" s="8">
        <f t="shared" si="0"/>
        <v>0</v>
      </c>
      <c r="P17" s="8" t="s">
        <v>108</v>
      </c>
    </row>
    <row r="18" spans="1:20" s="14" customFormat="1" ht="81" x14ac:dyDescent="0.25">
      <c r="A18" s="8">
        <v>10</v>
      </c>
      <c r="B18" s="9" t="s">
        <v>47</v>
      </c>
      <c r="C18" s="10" t="s">
        <v>31</v>
      </c>
      <c r="D18" s="13">
        <f t="shared" si="1"/>
        <v>3283770</v>
      </c>
      <c r="E18" s="13">
        <v>1970262</v>
      </c>
      <c r="F18" s="13">
        <v>1247833</v>
      </c>
      <c r="G18" s="13">
        <v>65675</v>
      </c>
      <c r="H18" s="13"/>
      <c r="I18" s="13"/>
      <c r="J18" s="13">
        <f t="shared" si="2"/>
        <v>0</v>
      </c>
      <c r="K18" s="13"/>
      <c r="L18" s="13"/>
      <c r="M18" s="13"/>
      <c r="N18" s="13"/>
      <c r="O18" s="8">
        <f t="shared" si="0"/>
        <v>0</v>
      </c>
      <c r="P18" s="8" t="s">
        <v>109</v>
      </c>
    </row>
    <row r="19" spans="1:20" s="14" customFormat="1" ht="60.75" x14ac:dyDescent="0.25">
      <c r="A19" s="8">
        <v>11</v>
      </c>
      <c r="B19" s="9" t="s">
        <v>48</v>
      </c>
      <c r="C19" s="10" t="s">
        <v>31</v>
      </c>
      <c r="D19" s="13">
        <f t="shared" si="1"/>
        <v>6281730</v>
      </c>
      <c r="E19" s="13">
        <v>2400000</v>
      </c>
      <c r="F19" s="13">
        <v>3801730</v>
      </c>
      <c r="G19" s="13">
        <v>80000</v>
      </c>
      <c r="H19" s="13"/>
      <c r="I19" s="13"/>
      <c r="J19" s="13">
        <f t="shared" si="2"/>
        <v>0</v>
      </c>
      <c r="K19" s="13"/>
      <c r="L19" s="13"/>
      <c r="M19" s="13"/>
      <c r="N19" s="13"/>
      <c r="O19" s="8">
        <f t="shared" si="0"/>
        <v>0</v>
      </c>
      <c r="P19" s="8" t="s">
        <v>110</v>
      </c>
    </row>
    <row r="20" spans="1:20" s="14" customFormat="1" ht="101.25" x14ac:dyDescent="0.25">
      <c r="A20" s="8">
        <v>12</v>
      </c>
      <c r="B20" s="9" t="s">
        <v>49</v>
      </c>
      <c r="C20" s="10" t="s">
        <v>31</v>
      </c>
      <c r="D20" s="13">
        <f t="shared" si="1"/>
        <v>2828250</v>
      </c>
      <c r="E20" s="13">
        <v>1696950</v>
      </c>
      <c r="F20" s="13">
        <v>1074735</v>
      </c>
      <c r="G20" s="13">
        <v>56565</v>
      </c>
      <c r="H20" s="13"/>
      <c r="I20" s="13"/>
      <c r="J20" s="13">
        <f t="shared" si="2"/>
        <v>0</v>
      </c>
      <c r="K20" s="13"/>
      <c r="L20" s="13"/>
      <c r="M20" s="13"/>
      <c r="N20" s="13"/>
      <c r="O20" s="8">
        <f t="shared" si="0"/>
        <v>0</v>
      </c>
      <c r="P20" s="8" t="s">
        <v>111</v>
      </c>
    </row>
    <row r="21" spans="1:20" s="17" customFormat="1" ht="81" x14ac:dyDescent="0.25">
      <c r="A21" s="15">
        <v>13</v>
      </c>
      <c r="B21" s="11" t="s">
        <v>50</v>
      </c>
      <c r="C21" s="12" t="s">
        <v>16</v>
      </c>
      <c r="D21" s="16">
        <f t="shared" si="1"/>
        <v>3940990</v>
      </c>
      <c r="E21" s="16">
        <v>2364594</v>
      </c>
      <c r="F21" s="16">
        <v>1497576.2</v>
      </c>
      <c r="G21" s="16">
        <v>78819.8</v>
      </c>
      <c r="H21" s="25"/>
      <c r="I21" s="16"/>
      <c r="J21" s="16">
        <f t="shared" si="2"/>
        <v>0</v>
      </c>
      <c r="K21" s="16"/>
      <c r="L21" s="16"/>
      <c r="M21" s="16"/>
      <c r="N21" s="16"/>
      <c r="O21" s="15">
        <f t="shared" si="0"/>
        <v>0</v>
      </c>
      <c r="P21" s="15" t="s">
        <v>100</v>
      </c>
    </row>
    <row r="22" spans="1:20" s="17" customFormat="1" ht="81" x14ac:dyDescent="0.25">
      <c r="A22" s="15">
        <v>14</v>
      </c>
      <c r="B22" s="11" t="s">
        <v>32</v>
      </c>
      <c r="C22" s="12" t="s">
        <v>16</v>
      </c>
      <c r="D22" s="16">
        <f t="shared" si="1"/>
        <v>4356430</v>
      </c>
      <c r="E22" s="16">
        <v>2400000</v>
      </c>
      <c r="F22" s="16">
        <v>1876430</v>
      </c>
      <c r="G22" s="16">
        <v>80000</v>
      </c>
      <c r="H22" s="25"/>
      <c r="I22" s="16"/>
      <c r="J22" s="16">
        <f t="shared" si="2"/>
        <v>0</v>
      </c>
      <c r="K22" s="16"/>
      <c r="L22" s="16"/>
      <c r="M22" s="16"/>
      <c r="N22" s="16"/>
      <c r="O22" s="15">
        <f t="shared" si="0"/>
        <v>0</v>
      </c>
      <c r="P22" s="15" t="s">
        <v>101</v>
      </c>
    </row>
    <row r="23" spans="1:20" s="18" customFormat="1" ht="60.75" x14ac:dyDescent="0.25">
      <c r="A23" s="15">
        <v>15</v>
      </c>
      <c r="B23" s="11" t="s">
        <v>51</v>
      </c>
      <c r="C23" s="12" t="s">
        <v>17</v>
      </c>
      <c r="D23" s="16">
        <f t="shared" si="1"/>
        <v>3888800</v>
      </c>
      <c r="E23" s="16">
        <v>2333280</v>
      </c>
      <c r="F23" s="16">
        <v>1477744</v>
      </c>
      <c r="G23" s="16">
        <v>77776</v>
      </c>
      <c r="H23" s="25"/>
      <c r="I23" s="16"/>
      <c r="J23" s="16">
        <f t="shared" si="2"/>
        <v>0</v>
      </c>
      <c r="K23" s="16"/>
      <c r="L23" s="16"/>
      <c r="M23" s="16"/>
      <c r="N23" s="16"/>
      <c r="O23" s="15">
        <f t="shared" si="0"/>
        <v>0</v>
      </c>
      <c r="P23" s="15"/>
    </row>
    <row r="24" spans="1:20" s="18" customFormat="1" ht="40.5" x14ac:dyDescent="0.25">
      <c r="A24" s="15">
        <v>16</v>
      </c>
      <c r="B24" s="11" t="s">
        <v>52</v>
      </c>
      <c r="C24" s="12" t="s">
        <v>53</v>
      </c>
      <c r="D24" s="16">
        <f t="shared" si="1"/>
        <v>3239290</v>
      </c>
      <c r="E24" s="16">
        <v>1943574</v>
      </c>
      <c r="F24" s="16">
        <v>1230930</v>
      </c>
      <c r="G24" s="16">
        <v>19786</v>
      </c>
      <c r="H24" s="26">
        <v>45000</v>
      </c>
      <c r="I24" s="16"/>
      <c r="J24" s="16">
        <f t="shared" si="2"/>
        <v>0</v>
      </c>
      <c r="K24" s="16"/>
      <c r="L24" s="16"/>
      <c r="M24" s="16"/>
      <c r="N24" s="16"/>
      <c r="O24" s="15">
        <f t="shared" si="0"/>
        <v>0</v>
      </c>
      <c r="P24" s="15" t="s">
        <v>139</v>
      </c>
    </row>
    <row r="25" spans="1:20" s="18" customFormat="1" ht="81" x14ac:dyDescent="0.25">
      <c r="A25" s="15">
        <v>17</v>
      </c>
      <c r="B25" s="11" t="s">
        <v>54</v>
      </c>
      <c r="C25" s="12" t="s">
        <v>55</v>
      </c>
      <c r="D25" s="16">
        <f t="shared" si="1"/>
        <v>3825660</v>
      </c>
      <c r="E25" s="16">
        <v>2295396</v>
      </c>
      <c r="F25" s="16">
        <v>1453750</v>
      </c>
      <c r="G25" s="16">
        <v>6514</v>
      </c>
      <c r="H25" s="26">
        <v>70000</v>
      </c>
      <c r="I25" s="16"/>
      <c r="J25" s="16">
        <f t="shared" si="2"/>
        <v>0</v>
      </c>
      <c r="K25" s="16"/>
      <c r="L25" s="16"/>
      <c r="M25" s="16"/>
      <c r="N25" s="16"/>
      <c r="O25" s="15">
        <f t="shared" si="0"/>
        <v>0</v>
      </c>
      <c r="P25" s="15" t="s">
        <v>140</v>
      </c>
    </row>
    <row r="26" spans="1:20" s="17" customFormat="1" ht="81" x14ac:dyDescent="0.3">
      <c r="A26" s="15">
        <v>18</v>
      </c>
      <c r="B26" s="11" t="s">
        <v>56</v>
      </c>
      <c r="C26" s="12" t="s">
        <v>24</v>
      </c>
      <c r="D26" s="16">
        <f t="shared" si="1"/>
        <v>3987270</v>
      </c>
      <c r="E26" s="16">
        <v>2392362</v>
      </c>
      <c r="F26" s="16">
        <v>1515162.6</v>
      </c>
      <c r="G26" s="16">
        <v>79745.399999999994</v>
      </c>
      <c r="H26" s="16"/>
      <c r="I26" s="16"/>
      <c r="J26" s="16">
        <f t="shared" si="2"/>
        <v>0</v>
      </c>
      <c r="K26" s="16"/>
      <c r="L26" s="16"/>
      <c r="M26" s="16"/>
      <c r="N26" s="16"/>
      <c r="O26" s="15">
        <f t="shared" si="0"/>
        <v>0</v>
      </c>
      <c r="P26" s="19" t="s">
        <v>98</v>
      </c>
      <c r="Q26" s="20"/>
      <c r="R26" s="20"/>
      <c r="S26" s="21"/>
      <c r="T26" s="22"/>
    </row>
    <row r="27" spans="1:20" s="17" customFormat="1" ht="81" x14ac:dyDescent="0.25">
      <c r="A27" s="15">
        <v>19</v>
      </c>
      <c r="B27" s="9" t="s">
        <v>57</v>
      </c>
      <c r="C27" s="10" t="s">
        <v>24</v>
      </c>
      <c r="D27" s="13">
        <f t="shared" si="1"/>
        <v>3997740</v>
      </c>
      <c r="E27" s="13">
        <v>2398644</v>
      </c>
      <c r="F27" s="13">
        <v>1519141.2</v>
      </c>
      <c r="G27" s="13">
        <v>79954.8</v>
      </c>
      <c r="H27" s="13"/>
      <c r="I27" s="13"/>
      <c r="J27" s="13">
        <f t="shared" si="2"/>
        <v>0</v>
      </c>
      <c r="K27" s="13"/>
      <c r="L27" s="13"/>
      <c r="M27" s="13"/>
      <c r="N27" s="13"/>
      <c r="O27" s="8">
        <f t="shared" si="0"/>
        <v>0</v>
      </c>
      <c r="P27" s="8" t="s">
        <v>99</v>
      </c>
    </row>
    <row r="28" spans="1:20" s="17" customFormat="1" ht="121.5" x14ac:dyDescent="0.25">
      <c r="A28" s="27">
        <v>28</v>
      </c>
      <c r="B28" s="28" t="s">
        <v>58</v>
      </c>
      <c r="C28" s="29" t="s">
        <v>18</v>
      </c>
      <c r="D28" s="30">
        <f t="shared" si="1"/>
        <v>2770190</v>
      </c>
      <c r="E28" s="30">
        <v>1662114</v>
      </c>
      <c r="F28" s="30">
        <v>1052672</v>
      </c>
      <c r="G28" s="30">
        <v>55404</v>
      </c>
      <c r="H28" s="30"/>
      <c r="I28" s="30"/>
      <c r="J28" s="30">
        <f t="shared" si="2"/>
        <v>0</v>
      </c>
      <c r="K28" s="30"/>
      <c r="L28" s="30"/>
      <c r="M28" s="30"/>
      <c r="N28" s="30"/>
      <c r="O28" s="27">
        <f t="shared" si="0"/>
        <v>0</v>
      </c>
      <c r="P28" s="27" t="s">
        <v>138</v>
      </c>
    </row>
    <row r="29" spans="1:20" s="17" customFormat="1" ht="121.5" x14ac:dyDescent="0.25">
      <c r="A29" s="15">
        <v>29</v>
      </c>
      <c r="B29" s="11" t="s">
        <v>59</v>
      </c>
      <c r="C29" s="12" t="s">
        <v>18</v>
      </c>
      <c r="D29" s="16">
        <f t="shared" si="1"/>
        <v>5719930</v>
      </c>
      <c r="E29" s="16">
        <v>2400000</v>
      </c>
      <c r="F29" s="16">
        <v>3205531</v>
      </c>
      <c r="G29" s="16">
        <v>114399</v>
      </c>
      <c r="H29" s="16"/>
      <c r="I29" s="16"/>
      <c r="J29" s="16">
        <f t="shared" si="2"/>
        <v>0</v>
      </c>
      <c r="K29" s="16"/>
      <c r="L29" s="16"/>
      <c r="M29" s="16"/>
      <c r="N29" s="16"/>
      <c r="O29" s="15">
        <f t="shared" si="0"/>
        <v>0</v>
      </c>
      <c r="P29" s="15" t="s">
        <v>136</v>
      </c>
    </row>
    <row r="30" spans="1:20" s="17" customFormat="1" ht="81" x14ac:dyDescent="0.25">
      <c r="A30" s="15">
        <v>30</v>
      </c>
      <c r="B30" s="11" t="s">
        <v>60</v>
      </c>
      <c r="C30" s="12" t="s">
        <v>18</v>
      </c>
      <c r="D30" s="16">
        <f t="shared" si="1"/>
        <v>4339640</v>
      </c>
      <c r="E30" s="16">
        <v>2400000</v>
      </c>
      <c r="F30" s="16">
        <v>1852847</v>
      </c>
      <c r="G30" s="16">
        <v>86793</v>
      </c>
      <c r="H30" s="16"/>
      <c r="I30" s="16"/>
      <c r="J30" s="16">
        <f t="shared" si="2"/>
        <v>0</v>
      </c>
      <c r="K30" s="16"/>
      <c r="L30" s="16"/>
      <c r="M30" s="16"/>
      <c r="N30" s="16"/>
      <c r="O30" s="15">
        <f t="shared" si="0"/>
        <v>0</v>
      </c>
      <c r="P30" s="15" t="s">
        <v>137</v>
      </c>
    </row>
    <row r="31" spans="1:20" s="17" customFormat="1" ht="81" x14ac:dyDescent="0.25">
      <c r="A31" s="15">
        <v>31</v>
      </c>
      <c r="B31" s="11" t="s">
        <v>61</v>
      </c>
      <c r="C31" s="12" t="s">
        <v>19</v>
      </c>
      <c r="D31" s="16">
        <f t="shared" si="1"/>
        <v>4214670</v>
      </c>
      <c r="E31" s="16">
        <v>2251800</v>
      </c>
      <c r="F31" s="16">
        <v>1887810</v>
      </c>
      <c r="G31" s="16">
        <v>75060</v>
      </c>
      <c r="H31" s="16"/>
      <c r="I31" s="16"/>
      <c r="J31" s="16">
        <f t="shared" si="2"/>
        <v>0</v>
      </c>
      <c r="K31" s="16"/>
      <c r="L31" s="16"/>
      <c r="M31" s="16"/>
      <c r="N31" s="16"/>
      <c r="O31" s="15">
        <f t="shared" si="0"/>
        <v>0</v>
      </c>
      <c r="P31" s="15" t="s">
        <v>102</v>
      </c>
    </row>
    <row r="32" spans="1:20" s="14" customFormat="1" ht="121.5" x14ac:dyDescent="0.25">
      <c r="A32" s="15">
        <v>32</v>
      </c>
      <c r="B32" s="11" t="s">
        <v>62</v>
      </c>
      <c r="C32" s="12" t="s">
        <v>19</v>
      </c>
      <c r="D32" s="16">
        <f t="shared" si="1"/>
        <v>4961110</v>
      </c>
      <c r="E32" s="16">
        <v>2400000</v>
      </c>
      <c r="F32" s="16">
        <v>2481110</v>
      </c>
      <c r="G32" s="16">
        <v>80000</v>
      </c>
      <c r="H32" s="16"/>
      <c r="I32" s="16"/>
      <c r="J32" s="16">
        <f t="shared" si="2"/>
        <v>0</v>
      </c>
      <c r="K32" s="16"/>
      <c r="L32" s="16"/>
      <c r="M32" s="16"/>
      <c r="N32" s="16"/>
      <c r="O32" s="15">
        <f t="shared" si="0"/>
        <v>0</v>
      </c>
      <c r="P32" s="31" t="s">
        <v>103</v>
      </c>
    </row>
    <row r="33" spans="1:16" s="14" customFormat="1" ht="60.75" x14ac:dyDescent="0.25">
      <c r="A33" s="15">
        <v>33</v>
      </c>
      <c r="B33" s="11" t="s">
        <v>63</v>
      </c>
      <c r="C33" s="12" t="s">
        <v>23</v>
      </c>
      <c r="D33" s="16">
        <f t="shared" si="1"/>
        <v>4066750</v>
      </c>
      <c r="E33" s="16">
        <v>2400000</v>
      </c>
      <c r="F33" s="16">
        <v>1586750</v>
      </c>
      <c r="G33" s="16">
        <v>80000</v>
      </c>
      <c r="H33" s="16">
        <v>0</v>
      </c>
      <c r="I33" s="16"/>
      <c r="J33" s="16">
        <f t="shared" si="2"/>
        <v>0</v>
      </c>
      <c r="K33" s="16"/>
      <c r="L33" s="16"/>
      <c r="M33" s="16"/>
      <c r="N33" s="16"/>
      <c r="O33" s="15">
        <f t="shared" si="0"/>
        <v>0</v>
      </c>
      <c r="P33" s="31" t="s">
        <v>106</v>
      </c>
    </row>
    <row r="34" spans="1:16" s="14" customFormat="1" ht="101.25" x14ac:dyDescent="0.25">
      <c r="A34" s="15">
        <v>34</v>
      </c>
      <c r="B34" s="11" t="s">
        <v>64</v>
      </c>
      <c r="C34" s="12" t="s">
        <v>20</v>
      </c>
      <c r="D34" s="16">
        <f t="shared" si="1"/>
        <v>3986830</v>
      </c>
      <c r="E34" s="16">
        <v>2392098</v>
      </c>
      <c r="F34" s="16">
        <v>1514995</v>
      </c>
      <c r="G34" s="16">
        <v>4737</v>
      </c>
      <c r="H34" s="16">
        <v>75000</v>
      </c>
      <c r="I34" s="16"/>
      <c r="J34" s="16">
        <f t="shared" si="2"/>
        <v>0</v>
      </c>
      <c r="K34" s="16"/>
      <c r="L34" s="16"/>
      <c r="M34" s="16"/>
      <c r="N34" s="16"/>
      <c r="O34" s="15">
        <f t="shared" si="0"/>
        <v>0</v>
      </c>
      <c r="P34" s="31" t="s">
        <v>114</v>
      </c>
    </row>
    <row r="35" spans="1:16" s="14" customFormat="1" ht="81" x14ac:dyDescent="0.25">
      <c r="A35" s="15">
        <v>35</v>
      </c>
      <c r="B35" s="11" t="s">
        <v>65</v>
      </c>
      <c r="C35" s="12" t="s">
        <v>20</v>
      </c>
      <c r="D35" s="16">
        <f t="shared" si="1"/>
        <v>3997080</v>
      </c>
      <c r="E35" s="16">
        <v>2398248</v>
      </c>
      <c r="F35" s="16">
        <v>1518890</v>
      </c>
      <c r="G35" s="16">
        <v>9942</v>
      </c>
      <c r="H35" s="16">
        <v>70000</v>
      </c>
      <c r="I35" s="16"/>
      <c r="J35" s="16">
        <f t="shared" si="2"/>
        <v>0</v>
      </c>
      <c r="K35" s="16"/>
      <c r="L35" s="16"/>
      <c r="M35" s="16"/>
      <c r="N35" s="16"/>
      <c r="O35" s="15">
        <f t="shared" si="0"/>
        <v>0</v>
      </c>
      <c r="P35" s="31" t="s">
        <v>114</v>
      </c>
    </row>
    <row r="36" spans="1:16" s="14" customFormat="1" ht="96.75" customHeight="1" x14ac:dyDescent="0.25">
      <c r="A36" s="8">
        <v>36</v>
      </c>
      <c r="B36" s="9" t="s">
        <v>66</v>
      </c>
      <c r="C36" s="10" t="s">
        <v>25</v>
      </c>
      <c r="D36" s="13">
        <f t="shared" si="1"/>
        <v>4157960</v>
      </c>
      <c r="E36" s="13">
        <v>2400000</v>
      </c>
      <c r="F36" s="13">
        <v>1677960</v>
      </c>
      <c r="G36" s="13">
        <v>5600</v>
      </c>
      <c r="H36" s="13">
        <v>74400</v>
      </c>
      <c r="I36" s="13"/>
      <c r="J36" s="13">
        <f t="shared" si="2"/>
        <v>0</v>
      </c>
      <c r="K36" s="13"/>
      <c r="L36" s="13"/>
      <c r="M36" s="13"/>
      <c r="N36" s="13"/>
      <c r="O36" s="8">
        <f t="shared" si="0"/>
        <v>0</v>
      </c>
      <c r="P36" s="8" t="s">
        <v>96</v>
      </c>
    </row>
    <row r="37" spans="1:16" s="14" customFormat="1" ht="60.75" x14ac:dyDescent="0.25">
      <c r="A37" s="8">
        <v>37</v>
      </c>
      <c r="B37" s="9" t="s">
        <v>67</v>
      </c>
      <c r="C37" s="10" t="s">
        <v>25</v>
      </c>
      <c r="D37" s="13">
        <f t="shared" si="1"/>
        <v>7355200</v>
      </c>
      <c r="E37" s="13">
        <v>2400000</v>
      </c>
      <c r="F37" s="13">
        <v>4875200</v>
      </c>
      <c r="G37" s="13">
        <v>8000</v>
      </c>
      <c r="H37" s="13">
        <v>72000</v>
      </c>
      <c r="I37" s="13"/>
      <c r="J37" s="13">
        <f t="shared" si="2"/>
        <v>0</v>
      </c>
      <c r="K37" s="13"/>
      <c r="L37" s="13"/>
      <c r="M37" s="13"/>
      <c r="N37" s="13"/>
      <c r="O37" s="8">
        <f t="shared" si="0"/>
        <v>0</v>
      </c>
      <c r="P37" s="8" t="s">
        <v>97</v>
      </c>
    </row>
    <row r="38" spans="1:16" s="17" customFormat="1" ht="101.25" customHeight="1" x14ac:dyDescent="0.25">
      <c r="A38" s="8">
        <v>38</v>
      </c>
      <c r="B38" s="9" t="s">
        <v>68</v>
      </c>
      <c r="C38" s="10" t="s">
        <v>21</v>
      </c>
      <c r="D38" s="13">
        <f t="shared" si="1"/>
        <v>3792150</v>
      </c>
      <c r="E38" s="13">
        <v>2275290</v>
      </c>
      <c r="F38" s="13">
        <v>1441017</v>
      </c>
      <c r="G38" s="13">
        <v>75843</v>
      </c>
      <c r="H38" s="13"/>
      <c r="I38" s="13"/>
      <c r="J38" s="13">
        <f t="shared" si="2"/>
        <v>0</v>
      </c>
      <c r="K38" s="13"/>
      <c r="L38" s="13"/>
      <c r="M38" s="13"/>
      <c r="N38" s="13"/>
      <c r="O38" s="8">
        <f t="shared" si="0"/>
        <v>0</v>
      </c>
      <c r="P38" s="8" t="s">
        <v>121</v>
      </c>
    </row>
    <row r="39" spans="1:16" s="14" customFormat="1" ht="60.75" x14ac:dyDescent="0.25">
      <c r="A39" s="15">
        <v>39</v>
      </c>
      <c r="B39" s="11" t="s">
        <v>69</v>
      </c>
      <c r="C39" s="12" t="s">
        <v>21</v>
      </c>
      <c r="D39" s="16">
        <f t="shared" si="1"/>
        <v>2797460</v>
      </c>
      <c r="E39" s="16">
        <v>1678476</v>
      </c>
      <c r="F39" s="16">
        <v>1063034</v>
      </c>
      <c r="G39" s="16">
        <v>55950</v>
      </c>
      <c r="H39" s="16"/>
      <c r="I39" s="16"/>
      <c r="J39" s="16">
        <f t="shared" si="2"/>
        <v>0</v>
      </c>
      <c r="K39" s="16"/>
      <c r="L39" s="16"/>
      <c r="M39" s="16"/>
      <c r="N39" s="16"/>
      <c r="O39" s="15">
        <f t="shared" si="0"/>
        <v>0</v>
      </c>
      <c r="P39" s="15" t="s">
        <v>132</v>
      </c>
    </row>
    <row r="40" spans="1:16" s="14" customFormat="1" ht="60.75" x14ac:dyDescent="0.25">
      <c r="A40" s="8">
        <v>40</v>
      </c>
      <c r="B40" s="9" t="s">
        <v>70</v>
      </c>
      <c r="C40" s="10" t="s">
        <v>21</v>
      </c>
      <c r="D40" s="13">
        <f t="shared" si="1"/>
        <v>2763990</v>
      </c>
      <c r="E40" s="13">
        <v>1658394</v>
      </c>
      <c r="F40" s="13">
        <v>1050316</v>
      </c>
      <c r="G40" s="13">
        <v>55280</v>
      </c>
      <c r="H40" s="13"/>
      <c r="I40" s="13"/>
      <c r="J40" s="13">
        <f t="shared" si="2"/>
        <v>0</v>
      </c>
      <c r="K40" s="13"/>
      <c r="L40" s="13"/>
      <c r="M40" s="13"/>
      <c r="N40" s="13"/>
      <c r="O40" s="8">
        <f t="shared" si="0"/>
        <v>0</v>
      </c>
      <c r="P40" s="8" t="s">
        <v>117</v>
      </c>
    </row>
    <row r="41" spans="1:16" s="17" customFormat="1" ht="60.75" x14ac:dyDescent="0.25">
      <c r="A41" s="15">
        <v>41</v>
      </c>
      <c r="B41" s="11" t="s">
        <v>71</v>
      </c>
      <c r="C41" s="12" t="s">
        <v>21</v>
      </c>
      <c r="D41" s="16">
        <f t="shared" si="1"/>
        <v>3993220</v>
      </c>
      <c r="E41" s="16">
        <v>2395932</v>
      </c>
      <c r="F41" s="16">
        <v>1517424</v>
      </c>
      <c r="G41" s="16">
        <v>79864</v>
      </c>
      <c r="H41" s="16"/>
      <c r="I41" s="16"/>
      <c r="J41" s="16">
        <f t="shared" si="2"/>
        <v>0</v>
      </c>
      <c r="K41" s="16"/>
      <c r="L41" s="16"/>
      <c r="M41" s="16"/>
      <c r="N41" s="16"/>
      <c r="O41" s="15">
        <f t="shared" si="0"/>
        <v>0</v>
      </c>
      <c r="P41" s="15" t="s">
        <v>125</v>
      </c>
    </row>
    <row r="42" spans="1:16" s="14" customFormat="1" ht="60.75" x14ac:dyDescent="0.25">
      <c r="A42" s="15">
        <v>42</v>
      </c>
      <c r="B42" s="11" t="s">
        <v>72</v>
      </c>
      <c r="C42" s="12" t="s">
        <v>21</v>
      </c>
      <c r="D42" s="16">
        <f t="shared" si="1"/>
        <v>3996500</v>
      </c>
      <c r="E42" s="16">
        <v>2397900</v>
      </c>
      <c r="F42" s="16">
        <v>1518670</v>
      </c>
      <c r="G42" s="16">
        <v>79930</v>
      </c>
      <c r="H42" s="16"/>
      <c r="I42" s="16"/>
      <c r="J42" s="16">
        <f t="shared" si="2"/>
        <v>0</v>
      </c>
      <c r="K42" s="16"/>
      <c r="L42" s="16"/>
      <c r="M42" s="16"/>
      <c r="N42" s="16"/>
      <c r="O42" s="15">
        <f t="shared" si="0"/>
        <v>0</v>
      </c>
      <c r="P42" s="15" t="s">
        <v>133</v>
      </c>
    </row>
    <row r="43" spans="1:16" s="17" customFormat="1" ht="60.75" x14ac:dyDescent="0.25">
      <c r="A43" s="8">
        <v>43</v>
      </c>
      <c r="B43" s="9" t="s">
        <v>73</v>
      </c>
      <c r="C43" s="10" t="s">
        <v>21</v>
      </c>
      <c r="D43" s="13">
        <f t="shared" si="1"/>
        <v>3091920</v>
      </c>
      <c r="E43" s="13">
        <v>1855152</v>
      </c>
      <c r="F43" s="13">
        <v>1174929</v>
      </c>
      <c r="G43" s="13">
        <v>61839</v>
      </c>
      <c r="H43" s="13"/>
      <c r="I43" s="13"/>
      <c r="J43" s="13">
        <f t="shared" si="2"/>
        <v>0</v>
      </c>
      <c r="K43" s="13"/>
      <c r="L43" s="13"/>
      <c r="M43" s="13"/>
      <c r="N43" s="13"/>
      <c r="O43" s="8">
        <f t="shared" si="0"/>
        <v>0</v>
      </c>
      <c r="P43" s="8" t="s">
        <v>115</v>
      </c>
    </row>
    <row r="44" spans="1:16" s="14" customFormat="1" ht="60.75" x14ac:dyDescent="0.25">
      <c r="A44" s="15">
        <v>44</v>
      </c>
      <c r="B44" s="11" t="s">
        <v>74</v>
      </c>
      <c r="C44" s="12" t="s">
        <v>21</v>
      </c>
      <c r="D44" s="16">
        <f t="shared" si="1"/>
        <v>3893160</v>
      </c>
      <c r="E44" s="16">
        <v>2335896</v>
      </c>
      <c r="F44" s="16">
        <v>1479400</v>
      </c>
      <c r="G44" s="16">
        <v>77864</v>
      </c>
      <c r="H44" s="16">
        <v>0</v>
      </c>
      <c r="I44" s="16"/>
      <c r="J44" s="16">
        <f t="shared" si="2"/>
        <v>0</v>
      </c>
      <c r="K44" s="16"/>
      <c r="L44" s="16"/>
      <c r="M44" s="16"/>
      <c r="N44" s="16"/>
      <c r="O44" s="15">
        <f t="shared" si="0"/>
        <v>0</v>
      </c>
      <c r="P44" s="15" t="s">
        <v>131</v>
      </c>
    </row>
    <row r="45" spans="1:16" s="14" customFormat="1" ht="81" x14ac:dyDescent="0.25">
      <c r="A45" s="15">
        <v>45</v>
      </c>
      <c r="B45" s="11" t="s">
        <v>75</v>
      </c>
      <c r="C45" s="12" t="s">
        <v>21</v>
      </c>
      <c r="D45" s="16">
        <f t="shared" si="1"/>
        <v>3801090</v>
      </c>
      <c r="E45" s="16">
        <v>2280654</v>
      </c>
      <c r="F45" s="16">
        <v>1444414</v>
      </c>
      <c r="G45" s="16">
        <v>76022</v>
      </c>
      <c r="H45" s="16">
        <v>0</v>
      </c>
      <c r="I45" s="16"/>
      <c r="J45" s="16">
        <f t="shared" si="2"/>
        <v>0</v>
      </c>
      <c r="K45" s="16"/>
      <c r="L45" s="16"/>
      <c r="M45" s="16"/>
      <c r="N45" s="16"/>
      <c r="O45" s="15">
        <f t="shared" si="0"/>
        <v>0</v>
      </c>
      <c r="P45" s="15" t="s">
        <v>130</v>
      </c>
    </row>
    <row r="46" spans="1:16" s="17" customFormat="1" ht="81" x14ac:dyDescent="0.25">
      <c r="A46" s="15">
        <v>46</v>
      </c>
      <c r="B46" s="11" t="s">
        <v>76</v>
      </c>
      <c r="C46" s="12" t="s">
        <v>21</v>
      </c>
      <c r="D46" s="16">
        <f t="shared" si="1"/>
        <v>3961840</v>
      </c>
      <c r="E46" s="16">
        <v>2377104</v>
      </c>
      <c r="F46" s="16">
        <v>1505499</v>
      </c>
      <c r="G46" s="16">
        <v>79237</v>
      </c>
      <c r="H46" s="16">
        <v>0</v>
      </c>
      <c r="I46" s="16"/>
      <c r="J46" s="16">
        <f t="shared" si="2"/>
        <v>0</v>
      </c>
      <c r="K46" s="16"/>
      <c r="L46" s="16"/>
      <c r="M46" s="16"/>
      <c r="N46" s="16"/>
      <c r="O46" s="15">
        <f t="shared" si="0"/>
        <v>0</v>
      </c>
      <c r="P46" s="15" t="s">
        <v>129</v>
      </c>
    </row>
    <row r="47" spans="1:16" s="17" customFormat="1" ht="49.5" customHeight="1" x14ac:dyDescent="0.25">
      <c r="A47" s="15">
        <v>47</v>
      </c>
      <c r="B47" s="11" t="s">
        <v>77</v>
      </c>
      <c r="C47" s="12" t="s">
        <v>21</v>
      </c>
      <c r="D47" s="16">
        <f t="shared" si="1"/>
        <v>3965460</v>
      </c>
      <c r="E47" s="16">
        <v>2379276</v>
      </c>
      <c r="F47" s="16">
        <v>1506874</v>
      </c>
      <c r="G47" s="16">
        <v>79310</v>
      </c>
      <c r="H47" s="16">
        <v>0</v>
      </c>
      <c r="I47" s="16"/>
      <c r="J47" s="16">
        <f t="shared" si="2"/>
        <v>0</v>
      </c>
      <c r="K47" s="16"/>
      <c r="L47" s="16"/>
      <c r="M47" s="16"/>
      <c r="N47" s="16"/>
      <c r="O47" s="15">
        <f t="shared" si="0"/>
        <v>0</v>
      </c>
      <c r="P47" s="15" t="s">
        <v>124</v>
      </c>
    </row>
    <row r="48" spans="1:16" s="14" customFormat="1" ht="60.75" x14ac:dyDescent="0.25">
      <c r="A48" s="15">
        <v>48</v>
      </c>
      <c r="B48" s="11" t="s">
        <v>78</v>
      </c>
      <c r="C48" s="12" t="s">
        <v>21</v>
      </c>
      <c r="D48" s="16">
        <f t="shared" si="1"/>
        <v>3983490</v>
      </c>
      <c r="E48" s="16">
        <v>2390094</v>
      </c>
      <c r="F48" s="16">
        <v>1513726</v>
      </c>
      <c r="G48" s="16">
        <v>79670</v>
      </c>
      <c r="H48" s="16">
        <v>0</v>
      </c>
      <c r="I48" s="16"/>
      <c r="J48" s="16">
        <f t="shared" si="2"/>
        <v>0</v>
      </c>
      <c r="K48" s="16"/>
      <c r="L48" s="16"/>
      <c r="M48" s="16"/>
      <c r="N48" s="16"/>
      <c r="O48" s="15">
        <f t="shared" si="0"/>
        <v>0</v>
      </c>
      <c r="P48" s="15" t="s">
        <v>127</v>
      </c>
    </row>
    <row r="49" spans="1:18" s="14" customFormat="1" ht="101.25" x14ac:dyDescent="0.25">
      <c r="A49" s="8">
        <v>49</v>
      </c>
      <c r="B49" s="9" t="s">
        <v>79</v>
      </c>
      <c r="C49" s="10" t="s">
        <v>21</v>
      </c>
      <c r="D49" s="13">
        <f t="shared" si="1"/>
        <v>3335940</v>
      </c>
      <c r="E49" s="13">
        <v>2001564</v>
      </c>
      <c r="F49" s="13">
        <v>1267657</v>
      </c>
      <c r="G49" s="13">
        <v>66719</v>
      </c>
      <c r="H49" s="13">
        <v>0</v>
      </c>
      <c r="I49" s="13"/>
      <c r="J49" s="13">
        <f t="shared" si="2"/>
        <v>0</v>
      </c>
      <c r="K49" s="13"/>
      <c r="L49" s="13"/>
      <c r="M49" s="13"/>
      <c r="N49" s="13"/>
      <c r="O49" s="8">
        <f t="shared" si="0"/>
        <v>0</v>
      </c>
      <c r="P49" s="8" t="s">
        <v>120</v>
      </c>
    </row>
    <row r="50" spans="1:18" s="17" customFormat="1" ht="60.75" x14ac:dyDescent="0.25">
      <c r="A50" s="15">
        <v>50</v>
      </c>
      <c r="B50" s="11" t="s">
        <v>80</v>
      </c>
      <c r="C50" s="12" t="s">
        <v>21</v>
      </c>
      <c r="D50" s="16">
        <f t="shared" si="1"/>
        <v>3923210</v>
      </c>
      <c r="E50" s="16">
        <v>2353926</v>
      </c>
      <c r="F50" s="16">
        <v>1490820</v>
      </c>
      <c r="G50" s="16">
        <v>78464</v>
      </c>
      <c r="H50" s="16">
        <v>0</v>
      </c>
      <c r="I50" s="16"/>
      <c r="J50" s="16">
        <f t="shared" si="2"/>
        <v>0</v>
      </c>
      <c r="K50" s="16"/>
      <c r="L50" s="16"/>
      <c r="M50" s="16"/>
      <c r="N50" s="16"/>
      <c r="O50" s="15">
        <f t="shared" si="0"/>
        <v>0</v>
      </c>
      <c r="P50" s="15" t="s">
        <v>134</v>
      </c>
    </row>
    <row r="51" spans="1:18" s="17" customFormat="1" ht="60.75" x14ac:dyDescent="0.25">
      <c r="A51" s="15">
        <v>51</v>
      </c>
      <c r="B51" s="11" t="s">
        <v>81</v>
      </c>
      <c r="C51" s="12" t="s">
        <v>21</v>
      </c>
      <c r="D51" s="16">
        <f t="shared" si="1"/>
        <v>3994980</v>
      </c>
      <c r="E51" s="16">
        <v>2396988</v>
      </c>
      <c r="F51" s="16">
        <v>1518092</v>
      </c>
      <c r="G51" s="16">
        <v>79900</v>
      </c>
      <c r="H51" s="16">
        <v>0</v>
      </c>
      <c r="I51" s="16"/>
      <c r="J51" s="16">
        <f t="shared" si="2"/>
        <v>0</v>
      </c>
      <c r="K51" s="16"/>
      <c r="L51" s="16"/>
      <c r="M51" s="16"/>
      <c r="N51" s="16"/>
      <c r="O51" s="15">
        <f t="shared" si="0"/>
        <v>0</v>
      </c>
      <c r="P51" s="15" t="s">
        <v>126</v>
      </c>
    </row>
    <row r="52" spans="1:18" s="17" customFormat="1" ht="81" x14ac:dyDescent="0.25">
      <c r="A52" s="8">
        <v>52</v>
      </c>
      <c r="B52" s="9" t="s">
        <v>82</v>
      </c>
      <c r="C52" s="10" t="s">
        <v>21</v>
      </c>
      <c r="D52" s="13">
        <f t="shared" si="1"/>
        <v>4386430</v>
      </c>
      <c r="E52" s="13">
        <v>2400000</v>
      </c>
      <c r="F52" s="13">
        <v>1520000</v>
      </c>
      <c r="G52" s="13">
        <v>466430</v>
      </c>
      <c r="H52" s="13">
        <v>0</v>
      </c>
      <c r="I52" s="13"/>
      <c r="J52" s="13">
        <f t="shared" si="2"/>
        <v>0</v>
      </c>
      <c r="K52" s="13"/>
      <c r="L52" s="13"/>
      <c r="M52" s="13"/>
      <c r="N52" s="13"/>
      <c r="O52" s="8">
        <f t="shared" si="0"/>
        <v>0</v>
      </c>
      <c r="P52" s="8" t="s">
        <v>122</v>
      </c>
    </row>
    <row r="53" spans="1:18" s="17" customFormat="1" ht="60.75" x14ac:dyDescent="0.25">
      <c r="A53" s="8">
        <v>53</v>
      </c>
      <c r="B53" s="9" t="s">
        <v>83</v>
      </c>
      <c r="C53" s="10" t="s">
        <v>21</v>
      </c>
      <c r="D53" s="13">
        <f t="shared" si="1"/>
        <v>3841010</v>
      </c>
      <c r="E53" s="13">
        <v>2304606</v>
      </c>
      <c r="F53" s="13">
        <v>1459583</v>
      </c>
      <c r="G53" s="13">
        <v>76821</v>
      </c>
      <c r="H53" s="13">
        <v>0</v>
      </c>
      <c r="I53" s="13"/>
      <c r="J53" s="13">
        <f t="shared" si="2"/>
        <v>0</v>
      </c>
      <c r="K53" s="13"/>
      <c r="L53" s="13"/>
      <c r="M53" s="13"/>
      <c r="N53" s="13"/>
      <c r="O53" s="8">
        <f t="shared" si="0"/>
        <v>0</v>
      </c>
      <c r="P53" s="8" t="s">
        <v>116</v>
      </c>
    </row>
    <row r="54" spans="1:18" s="14" customFormat="1" ht="81" x14ac:dyDescent="0.25">
      <c r="A54" s="15">
        <v>54</v>
      </c>
      <c r="B54" s="11" t="s">
        <v>84</v>
      </c>
      <c r="C54" s="12" t="s">
        <v>21</v>
      </c>
      <c r="D54" s="16">
        <f t="shared" si="1"/>
        <v>3532990</v>
      </c>
      <c r="E54" s="16">
        <v>2119794</v>
      </c>
      <c r="F54" s="16">
        <v>1342536</v>
      </c>
      <c r="G54" s="16">
        <v>70660</v>
      </c>
      <c r="H54" s="16">
        <v>0</v>
      </c>
      <c r="I54" s="16"/>
      <c r="J54" s="16">
        <f t="shared" si="2"/>
        <v>0</v>
      </c>
      <c r="K54" s="16"/>
      <c r="L54" s="16"/>
      <c r="M54" s="16"/>
      <c r="N54" s="16"/>
      <c r="O54" s="15">
        <f t="shared" si="0"/>
        <v>0</v>
      </c>
      <c r="P54" s="15" t="s">
        <v>135</v>
      </c>
    </row>
    <row r="55" spans="1:18" s="14" customFormat="1" ht="81" x14ac:dyDescent="0.25">
      <c r="A55" s="8">
        <v>55</v>
      </c>
      <c r="B55" s="9" t="s">
        <v>85</v>
      </c>
      <c r="C55" s="10" t="s">
        <v>21</v>
      </c>
      <c r="D55" s="13">
        <f t="shared" si="1"/>
        <v>4002500</v>
      </c>
      <c r="E55" s="13">
        <v>2400000</v>
      </c>
      <c r="F55" s="13">
        <v>1520000</v>
      </c>
      <c r="G55" s="13">
        <v>82500</v>
      </c>
      <c r="H55" s="13">
        <v>0</v>
      </c>
      <c r="I55" s="13"/>
      <c r="J55" s="13">
        <f t="shared" si="2"/>
        <v>0</v>
      </c>
      <c r="K55" s="13"/>
      <c r="L55" s="13"/>
      <c r="M55" s="13"/>
      <c r="N55" s="13"/>
      <c r="O55" s="8">
        <f t="shared" si="0"/>
        <v>0</v>
      </c>
      <c r="P55" s="8" t="s">
        <v>123</v>
      </c>
    </row>
    <row r="56" spans="1:18" s="14" customFormat="1" ht="60.75" x14ac:dyDescent="0.25">
      <c r="A56" s="8">
        <v>56</v>
      </c>
      <c r="B56" s="9" t="s">
        <v>86</v>
      </c>
      <c r="C56" s="10" t="s">
        <v>21</v>
      </c>
      <c r="D56" s="13">
        <f t="shared" si="1"/>
        <v>3367470</v>
      </c>
      <c r="E56" s="13">
        <v>2020482</v>
      </c>
      <c r="F56" s="13">
        <v>1279638</v>
      </c>
      <c r="G56" s="13">
        <v>67350</v>
      </c>
      <c r="H56" s="13">
        <v>0</v>
      </c>
      <c r="I56" s="13"/>
      <c r="J56" s="13">
        <f t="shared" si="2"/>
        <v>0</v>
      </c>
      <c r="K56" s="13"/>
      <c r="L56" s="13"/>
      <c r="M56" s="13"/>
      <c r="N56" s="13"/>
      <c r="O56" s="8">
        <f t="shared" si="0"/>
        <v>0</v>
      </c>
      <c r="P56" s="8" t="s">
        <v>118</v>
      </c>
    </row>
    <row r="57" spans="1:18" s="14" customFormat="1" ht="60.75" x14ac:dyDescent="0.25">
      <c r="A57" s="15">
        <v>57</v>
      </c>
      <c r="B57" s="11" t="s">
        <v>87</v>
      </c>
      <c r="C57" s="12" t="s">
        <v>21</v>
      </c>
      <c r="D57" s="16">
        <f t="shared" si="1"/>
        <v>3870760</v>
      </c>
      <c r="E57" s="16">
        <v>2322456</v>
      </c>
      <c r="F57" s="16">
        <v>1470888</v>
      </c>
      <c r="G57" s="16">
        <v>77416</v>
      </c>
      <c r="H57" s="16">
        <v>0</v>
      </c>
      <c r="I57" s="16"/>
      <c r="J57" s="16">
        <f t="shared" si="2"/>
        <v>0</v>
      </c>
      <c r="K57" s="16"/>
      <c r="L57" s="16"/>
      <c r="M57" s="16"/>
      <c r="N57" s="16"/>
      <c r="O57" s="15">
        <f t="shared" si="0"/>
        <v>0</v>
      </c>
      <c r="P57" s="15" t="s">
        <v>128</v>
      </c>
    </row>
    <row r="58" spans="1:18" s="14" customFormat="1" ht="60.75" x14ac:dyDescent="0.25">
      <c r="A58" s="8">
        <v>58</v>
      </c>
      <c r="B58" s="9" t="s">
        <v>88</v>
      </c>
      <c r="C58" s="10" t="s">
        <v>21</v>
      </c>
      <c r="D58" s="13">
        <f t="shared" si="1"/>
        <v>3974970</v>
      </c>
      <c r="E58" s="13">
        <v>2384982</v>
      </c>
      <c r="F58" s="13">
        <v>1510488</v>
      </c>
      <c r="G58" s="13">
        <v>79500</v>
      </c>
      <c r="H58" s="13">
        <v>0</v>
      </c>
      <c r="I58" s="13"/>
      <c r="J58" s="13">
        <f t="shared" si="2"/>
        <v>0</v>
      </c>
      <c r="K58" s="13"/>
      <c r="L58" s="13"/>
      <c r="M58" s="13"/>
      <c r="N58" s="13"/>
      <c r="O58" s="8">
        <f t="shared" si="0"/>
        <v>0</v>
      </c>
      <c r="P58" s="8" t="s">
        <v>119</v>
      </c>
    </row>
    <row r="59" spans="1:18" s="14" customFormat="1" ht="60.75" x14ac:dyDescent="0.25">
      <c r="A59" s="8">
        <v>59</v>
      </c>
      <c r="B59" s="9" t="s">
        <v>89</v>
      </c>
      <c r="C59" s="10" t="s">
        <v>94</v>
      </c>
      <c r="D59" s="13">
        <f t="shared" si="1"/>
        <v>4177920</v>
      </c>
      <c r="E59" s="13">
        <v>2400000</v>
      </c>
      <c r="F59" s="13">
        <v>1694362</v>
      </c>
      <c r="G59" s="13">
        <v>83558</v>
      </c>
      <c r="H59" s="13">
        <v>0</v>
      </c>
      <c r="I59" s="13"/>
      <c r="J59" s="13">
        <f t="shared" si="2"/>
        <v>0</v>
      </c>
      <c r="K59" s="13"/>
      <c r="L59" s="13"/>
      <c r="M59" s="13"/>
      <c r="N59" s="13"/>
      <c r="O59" s="8">
        <f t="shared" si="0"/>
        <v>0</v>
      </c>
      <c r="P59" s="8" t="s">
        <v>146</v>
      </c>
    </row>
    <row r="60" spans="1:18" s="14" customFormat="1" ht="60.75" x14ac:dyDescent="0.25">
      <c r="A60" s="8">
        <v>60</v>
      </c>
      <c r="B60" s="9" t="s">
        <v>90</v>
      </c>
      <c r="C60" s="10" t="s">
        <v>94</v>
      </c>
      <c r="D60" s="13">
        <f t="shared" si="1"/>
        <v>4015880</v>
      </c>
      <c r="E60" s="13">
        <v>2400000</v>
      </c>
      <c r="F60" s="13">
        <v>1535562</v>
      </c>
      <c r="G60" s="13">
        <v>80318</v>
      </c>
      <c r="H60" s="13">
        <v>0</v>
      </c>
      <c r="I60" s="13"/>
      <c r="J60" s="13">
        <f t="shared" si="2"/>
        <v>0</v>
      </c>
      <c r="K60" s="13"/>
      <c r="L60" s="13"/>
      <c r="M60" s="13"/>
      <c r="N60" s="13"/>
      <c r="O60" s="8">
        <f t="shared" si="0"/>
        <v>0</v>
      </c>
      <c r="P60" s="8" t="s">
        <v>147</v>
      </c>
    </row>
    <row r="61" spans="1:18" s="14" customFormat="1" ht="81" x14ac:dyDescent="0.25">
      <c r="A61" s="8">
        <v>61</v>
      </c>
      <c r="B61" s="9" t="s">
        <v>91</v>
      </c>
      <c r="C61" s="10" t="s">
        <v>94</v>
      </c>
      <c r="D61" s="13">
        <f t="shared" si="1"/>
        <v>4191140</v>
      </c>
      <c r="E61" s="13">
        <v>2400000</v>
      </c>
      <c r="F61" s="13">
        <v>1707317</v>
      </c>
      <c r="G61" s="13">
        <v>83823</v>
      </c>
      <c r="H61" s="13">
        <v>0</v>
      </c>
      <c r="I61" s="13"/>
      <c r="J61" s="13">
        <f t="shared" si="2"/>
        <v>0</v>
      </c>
      <c r="K61" s="13"/>
      <c r="L61" s="13"/>
      <c r="M61" s="13"/>
      <c r="N61" s="13"/>
      <c r="O61" s="8">
        <f t="shared" si="0"/>
        <v>0</v>
      </c>
      <c r="P61" s="8" t="s">
        <v>145</v>
      </c>
    </row>
    <row r="62" spans="1:18" s="14" customFormat="1" ht="141.75" x14ac:dyDescent="0.25">
      <c r="A62" s="15">
        <v>62</v>
      </c>
      <c r="B62" s="11" t="s">
        <v>92</v>
      </c>
      <c r="C62" s="12" t="s">
        <v>94</v>
      </c>
      <c r="D62" s="16">
        <f t="shared" si="1"/>
        <v>1726580</v>
      </c>
      <c r="E62" s="16">
        <v>1035948</v>
      </c>
      <c r="F62" s="16">
        <v>656100</v>
      </c>
      <c r="G62" s="16">
        <v>34532</v>
      </c>
      <c r="H62" s="16">
        <v>0</v>
      </c>
      <c r="I62" s="16"/>
      <c r="J62" s="16">
        <f t="shared" si="2"/>
        <v>0</v>
      </c>
      <c r="K62" s="16"/>
      <c r="L62" s="16"/>
      <c r="M62" s="16"/>
      <c r="N62" s="16"/>
      <c r="O62" s="15">
        <f t="shared" si="0"/>
        <v>0</v>
      </c>
      <c r="P62" s="15" t="s">
        <v>148</v>
      </c>
    </row>
    <row r="63" spans="1:18" s="14" customFormat="1" ht="60.75" x14ac:dyDescent="0.25">
      <c r="A63" s="8">
        <v>63</v>
      </c>
      <c r="B63" s="9" t="s">
        <v>93</v>
      </c>
      <c r="C63" s="10" t="s">
        <v>26</v>
      </c>
      <c r="D63" s="13">
        <f t="shared" si="1"/>
        <v>3980480</v>
      </c>
      <c r="E63" s="13">
        <v>2388288</v>
      </c>
      <c r="F63" s="13">
        <v>1512582.4</v>
      </c>
      <c r="G63" s="13">
        <v>79609.600000000006</v>
      </c>
      <c r="H63" s="13"/>
      <c r="I63" s="13"/>
      <c r="J63" s="13">
        <f t="shared" si="2"/>
        <v>0</v>
      </c>
      <c r="K63" s="13"/>
      <c r="L63" s="13"/>
      <c r="M63" s="13"/>
      <c r="N63" s="13"/>
      <c r="O63" s="8">
        <f t="shared" si="0"/>
        <v>0</v>
      </c>
      <c r="P63" s="8" t="s">
        <v>149</v>
      </c>
    </row>
    <row r="64" spans="1:18" s="5" customFormat="1" x14ac:dyDescent="0.25">
      <c r="A64" s="33" t="s">
        <v>13</v>
      </c>
      <c r="B64" s="33"/>
      <c r="C64" s="33"/>
      <c r="D64" s="2">
        <f>SUM(D8:D63)</f>
        <v>217179960</v>
      </c>
      <c r="E64" s="2">
        <f t="shared" ref="E64:P64" si="3">SUM(E8:E63)</f>
        <v>123104700</v>
      </c>
      <c r="F64" s="2">
        <f t="shared" si="3"/>
        <v>89528389.800000012</v>
      </c>
      <c r="G64" s="2">
        <f t="shared" si="3"/>
        <v>4140470.2</v>
      </c>
      <c r="H64" s="2">
        <f t="shared" si="3"/>
        <v>406400</v>
      </c>
      <c r="I64" s="32">
        <f t="shared" si="3"/>
        <v>0</v>
      </c>
      <c r="J64" s="2">
        <f t="shared" si="3"/>
        <v>0</v>
      </c>
      <c r="K64" s="2">
        <f t="shared" si="3"/>
        <v>0</v>
      </c>
      <c r="L64" s="2">
        <f t="shared" si="3"/>
        <v>0</v>
      </c>
      <c r="M64" s="2">
        <f t="shared" si="3"/>
        <v>0</v>
      </c>
      <c r="N64" s="2">
        <f t="shared" si="3"/>
        <v>0</v>
      </c>
      <c r="O64" s="2">
        <f t="shared" si="3"/>
        <v>0</v>
      </c>
      <c r="P64" s="2">
        <f t="shared" si="3"/>
        <v>0</v>
      </c>
      <c r="Q64" s="4"/>
      <c r="R64" s="4"/>
    </row>
    <row r="65" spans="2:16" s="6" customFormat="1" x14ac:dyDescent="0.25">
      <c r="B65" s="6" t="s">
        <v>33</v>
      </c>
      <c r="I65" s="4"/>
      <c r="J65" s="4"/>
    </row>
    <row r="66" spans="2:16" x14ac:dyDescent="0.3">
      <c r="D66" s="3"/>
      <c r="I66" s="3"/>
      <c r="J66" s="3"/>
    </row>
    <row r="71" spans="2:16" x14ac:dyDescent="0.3">
      <c r="P71" s="1" t="s">
        <v>34</v>
      </c>
    </row>
    <row r="72" spans="2:16" x14ac:dyDescent="0.3">
      <c r="P72" s="1" t="s">
        <v>35</v>
      </c>
    </row>
  </sheetData>
  <autoFilter ref="A7:Z66"/>
  <mergeCells count="17"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A64:C64"/>
    <mergeCell ref="O5:O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zoomScale="60" zoomScaleNormal="100" workbookViewId="0">
      <selection activeCell="C5" sqref="C5:C7"/>
    </sheetView>
  </sheetViews>
  <sheetFormatPr defaultRowHeight="20.25" x14ac:dyDescent="0.3"/>
  <cols>
    <col min="1" max="1" width="7.7109375" style="39" customWidth="1"/>
    <col min="2" max="2" width="74" style="39" customWidth="1"/>
    <col min="3" max="3" width="52.5703125" style="39" customWidth="1"/>
    <col min="4" max="4" width="24" style="39" customWidth="1"/>
    <col min="5" max="6" width="24.85546875" style="39" customWidth="1"/>
    <col min="7" max="7" width="23.28515625" style="39" customWidth="1"/>
    <col min="8" max="8" width="27.28515625" style="39" customWidth="1"/>
    <col min="9" max="9" width="28.42578125" style="39" customWidth="1"/>
    <col min="10" max="10" width="23.28515625" style="39" customWidth="1"/>
    <col min="11" max="11" width="20.7109375" style="39" customWidth="1"/>
    <col min="12" max="12" width="23" style="39" customWidth="1"/>
    <col min="13" max="13" width="20.7109375" style="39" customWidth="1"/>
    <col min="14" max="14" width="30" style="39" customWidth="1"/>
    <col min="15" max="15" width="21.5703125" style="39" customWidth="1"/>
    <col min="16" max="16" width="47.85546875" style="39" customWidth="1"/>
    <col min="17" max="17" width="23.42578125" style="39" customWidth="1"/>
    <col min="18" max="18" width="27.7109375" style="39" customWidth="1"/>
    <col min="19" max="19" width="16" style="39" customWidth="1"/>
    <col min="20" max="20" width="9.140625" style="39"/>
    <col min="21" max="21" width="12.28515625" style="39" customWidth="1"/>
    <col min="22" max="22" width="9.140625" style="39"/>
    <col min="23" max="23" width="12" style="39" customWidth="1"/>
    <col min="24" max="24" width="13.7109375" style="39" customWidth="1"/>
    <col min="25" max="25" width="9.140625" style="39"/>
    <col min="26" max="26" width="12.42578125" style="39" customWidth="1"/>
    <col min="27" max="16384" width="9.140625" style="39"/>
  </cols>
  <sheetData>
    <row r="1" spans="1:16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x14ac:dyDescent="0.3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x14ac:dyDescent="0.3">
      <c r="A4" s="40" t="s">
        <v>150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s="44" customFormat="1" ht="81" x14ac:dyDescent="0.25">
      <c r="A5" s="41" t="s">
        <v>5</v>
      </c>
      <c r="B5" s="41" t="s">
        <v>8</v>
      </c>
      <c r="C5" s="41" t="s">
        <v>6</v>
      </c>
      <c r="D5" s="41" t="s">
        <v>42</v>
      </c>
      <c r="E5" s="41"/>
      <c r="F5" s="41"/>
      <c r="G5" s="41"/>
      <c r="H5" s="41"/>
      <c r="I5" s="42" t="s">
        <v>28</v>
      </c>
      <c r="J5" s="41" t="s">
        <v>11</v>
      </c>
      <c r="K5" s="41"/>
      <c r="L5" s="41"/>
      <c r="M5" s="41"/>
      <c r="N5" s="41"/>
      <c r="O5" s="41" t="s">
        <v>12</v>
      </c>
      <c r="P5" s="43" t="s">
        <v>29</v>
      </c>
    </row>
    <row r="6" spans="1:16" s="44" customFormat="1" x14ac:dyDescent="0.25">
      <c r="A6" s="41"/>
      <c r="B6" s="41"/>
      <c r="C6" s="41"/>
      <c r="D6" s="41" t="s">
        <v>9</v>
      </c>
      <c r="E6" s="41" t="s">
        <v>10</v>
      </c>
      <c r="F6" s="41"/>
      <c r="G6" s="41"/>
      <c r="H6" s="41"/>
      <c r="I6" s="45" t="s">
        <v>27</v>
      </c>
      <c r="J6" s="41" t="s">
        <v>9</v>
      </c>
      <c r="K6" s="41" t="s">
        <v>10</v>
      </c>
      <c r="L6" s="41"/>
      <c r="M6" s="41"/>
      <c r="N6" s="41"/>
      <c r="O6" s="41"/>
      <c r="P6" s="43"/>
    </row>
    <row r="7" spans="1:16" s="44" customFormat="1" ht="81" x14ac:dyDescent="0.25">
      <c r="A7" s="41"/>
      <c r="B7" s="41"/>
      <c r="C7" s="41"/>
      <c r="D7" s="41"/>
      <c r="E7" s="46" t="s">
        <v>1</v>
      </c>
      <c r="F7" s="46" t="s">
        <v>3</v>
      </c>
      <c r="G7" s="46" t="s">
        <v>4</v>
      </c>
      <c r="H7" s="46" t="s">
        <v>22</v>
      </c>
      <c r="I7" s="45"/>
      <c r="J7" s="41"/>
      <c r="K7" s="46" t="s">
        <v>1</v>
      </c>
      <c r="L7" s="46" t="s">
        <v>3</v>
      </c>
      <c r="M7" s="46" t="s">
        <v>4</v>
      </c>
      <c r="N7" s="46" t="s">
        <v>22</v>
      </c>
      <c r="O7" s="41"/>
      <c r="P7" s="43"/>
    </row>
    <row r="8" spans="1:16" s="44" customFormat="1" ht="60.75" x14ac:dyDescent="0.25">
      <c r="A8" s="46">
        <v>1</v>
      </c>
      <c r="B8" s="47" t="s">
        <v>36</v>
      </c>
      <c r="C8" s="48" t="s">
        <v>14</v>
      </c>
      <c r="D8" s="49">
        <f>E8+F8+G8+H8</f>
        <v>4277860</v>
      </c>
      <c r="E8" s="49">
        <v>2400000</v>
      </c>
      <c r="F8" s="49">
        <v>1797860</v>
      </c>
      <c r="G8" s="49">
        <v>80000</v>
      </c>
      <c r="H8" s="49"/>
      <c r="I8" s="49"/>
      <c r="J8" s="49">
        <f>K8+L8+M8+N8</f>
        <v>0</v>
      </c>
      <c r="K8" s="49"/>
      <c r="L8" s="49"/>
      <c r="M8" s="49"/>
      <c r="N8" s="49"/>
      <c r="O8" s="46">
        <f t="shared" ref="O8:O63" si="0">J8/D8*100</f>
        <v>0</v>
      </c>
      <c r="P8" s="46" t="s">
        <v>104</v>
      </c>
    </row>
    <row r="9" spans="1:16" s="51" customFormat="1" ht="81" x14ac:dyDescent="0.25">
      <c r="A9" s="46">
        <v>2</v>
      </c>
      <c r="B9" s="47" t="s">
        <v>37</v>
      </c>
      <c r="C9" s="48" t="s">
        <v>14</v>
      </c>
      <c r="D9" s="49">
        <f t="shared" ref="D9:D63" si="1">E9+F9+G9+H9</f>
        <v>3723670</v>
      </c>
      <c r="E9" s="50">
        <v>2234202</v>
      </c>
      <c r="F9" s="50">
        <v>1414995</v>
      </c>
      <c r="G9" s="50">
        <v>74473</v>
      </c>
      <c r="H9" s="50"/>
      <c r="I9" s="50"/>
      <c r="J9" s="49">
        <f t="shared" ref="J9:J63" si="2">K9+L9+M9+N9</f>
        <v>0</v>
      </c>
      <c r="K9" s="50"/>
      <c r="L9" s="50"/>
      <c r="M9" s="50"/>
      <c r="N9" s="50"/>
      <c r="O9" s="46">
        <f t="shared" si="0"/>
        <v>0</v>
      </c>
      <c r="P9" s="48" t="s">
        <v>105</v>
      </c>
    </row>
    <row r="10" spans="1:16" s="51" customFormat="1" ht="121.5" x14ac:dyDescent="0.25">
      <c r="A10" s="46"/>
      <c r="B10" s="47" t="s">
        <v>95</v>
      </c>
      <c r="C10" s="48" t="s">
        <v>15</v>
      </c>
      <c r="D10" s="49">
        <f t="shared" si="1"/>
        <v>3272920</v>
      </c>
      <c r="E10" s="50">
        <v>1963752</v>
      </c>
      <c r="F10" s="50">
        <v>1243709.6000000001</v>
      </c>
      <c r="G10" s="50">
        <v>65458.400000000001</v>
      </c>
      <c r="H10" s="50"/>
      <c r="I10" s="50"/>
      <c r="J10" s="49">
        <f t="shared" si="2"/>
        <v>0</v>
      </c>
      <c r="K10" s="50"/>
      <c r="L10" s="50"/>
      <c r="M10" s="50"/>
      <c r="N10" s="50"/>
      <c r="O10" s="46">
        <f t="shared" si="0"/>
        <v>0</v>
      </c>
      <c r="P10" s="48" t="s">
        <v>141</v>
      </c>
    </row>
    <row r="11" spans="1:16" s="44" customFormat="1" ht="81" x14ac:dyDescent="0.25">
      <c r="A11" s="46">
        <v>3</v>
      </c>
      <c r="B11" s="47" t="s">
        <v>38</v>
      </c>
      <c r="C11" s="48" t="s">
        <v>15</v>
      </c>
      <c r="D11" s="49">
        <f t="shared" si="1"/>
        <v>3784550</v>
      </c>
      <c r="E11" s="49">
        <v>2270730</v>
      </c>
      <c r="F11" s="49">
        <v>1438129</v>
      </c>
      <c r="G11" s="49">
        <v>75691</v>
      </c>
      <c r="H11" s="49"/>
      <c r="I11" s="49"/>
      <c r="J11" s="49">
        <f t="shared" si="2"/>
        <v>0</v>
      </c>
      <c r="K11" s="49"/>
      <c r="L11" s="49"/>
      <c r="M11" s="49"/>
      <c r="N11" s="49"/>
      <c r="O11" s="46">
        <f t="shared" si="0"/>
        <v>0</v>
      </c>
      <c r="P11" s="48" t="s">
        <v>142</v>
      </c>
    </row>
    <row r="12" spans="1:16" s="44" customFormat="1" ht="60.75" x14ac:dyDescent="0.25">
      <c r="A12" s="46">
        <v>4</v>
      </c>
      <c r="B12" s="47" t="s">
        <v>39</v>
      </c>
      <c r="C12" s="48" t="s">
        <v>15</v>
      </c>
      <c r="D12" s="49">
        <f t="shared" si="1"/>
        <v>4277610</v>
      </c>
      <c r="E12" s="49">
        <v>2400000</v>
      </c>
      <c r="F12" s="49">
        <v>1792057.8</v>
      </c>
      <c r="G12" s="49">
        <v>85552.2</v>
      </c>
      <c r="H12" s="49"/>
      <c r="I12" s="49"/>
      <c r="J12" s="49">
        <f t="shared" si="2"/>
        <v>0</v>
      </c>
      <c r="K12" s="49"/>
      <c r="L12" s="49"/>
      <c r="M12" s="49"/>
      <c r="N12" s="49"/>
      <c r="O12" s="46">
        <f t="shared" si="0"/>
        <v>0</v>
      </c>
      <c r="P12" s="48" t="s">
        <v>143</v>
      </c>
    </row>
    <row r="13" spans="1:16" s="44" customFormat="1" ht="40.5" x14ac:dyDescent="0.25">
      <c r="A13" s="46">
        <v>5</v>
      </c>
      <c r="B13" s="47" t="s">
        <v>40</v>
      </c>
      <c r="C13" s="48" t="s">
        <v>15</v>
      </c>
      <c r="D13" s="49">
        <f t="shared" si="1"/>
        <v>4975700</v>
      </c>
      <c r="E13" s="49">
        <v>2400000</v>
      </c>
      <c r="F13" s="49">
        <v>2495700</v>
      </c>
      <c r="G13" s="49">
        <v>80000</v>
      </c>
      <c r="H13" s="49"/>
      <c r="I13" s="49">
        <v>2224137.9</v>
      </c>
      <c r="J13" s="49">
        <f t="shared" si="2"/>
        <v>2748948.56</v>
      </c>
      <c r="K13" s="49">
        <v>2224137.9</v>
      </c>
      <c r="L13" s="49">
        <v>498570.12</v>
      </c>
      <c r="M13" s="49">
        <v>26240.54</v>
      </c>
      <c r="N13" s="49"/>
      <c r="O13" s="46">
        <f t="shared" si="0"/>
        <v>55.24747392326708</v>
      </c>
      <c r="P13" s="48" t="s">
        <v>144</v>
      </c>
    </row>
    <row r="14" spans="1:16" s="44" customFormat="1" ht="40.5" x14ac:dyDescent="0.25">
      <c r="A14" s="46">
        <v>6</v>
      </c>
      <c r="B14" s="47" t="s">
        <v>43</v>
      </c>
      <c r="C14" s="48" t="s">
        <v>30</v>
      </c>
      <c r="D14" s="49">
        <f t="shared" si="1"/>
        <v>3986820</v>
      </c>
      <c r="E14" s="49">
        <v>2392092</v>
      </c>
      <c r="F14" s="49">
        <v>1514992</v>
      </c>
      <c r="G14" s="49">
        <v>79736</v>
      </c>
      <c r="H14" s="49"/>
      <c r="I14" s="49"/>
      <c r="J14" s="49">
        <f t="shared" si="2"/>
        <v>0</v>
      </c>
      <c r="K14" s="49"/>
      <c r="L14" s="49"/>
      <c r="M14" s="49"/>
      <c r="N14" s="49"/>
      <c r="O14" s="46">
        <f t="shared" si="0"/>
        <v>0</v>
      </c>
      <c r="P14" s="46" t="s">
        <v>113</v>
      </c>
    </row>
    <row r="15" spans="1:16" s="44" customFormat="1" ht="60.75" x14ac:dyDescent="0.25">
      <c r="A15" s="46">
        <v>7</v>
      </c>
      <c r="B15" s="47" t="s">
        <v>44</v>
      </c>
      <c r="C15" s="48" t="s">
        <v>30</v>
      </c>
      <c r="D15" s="49">
        <f t="shared" si="1"/>
        <v>3966810</v>
      </c>
      <c r="E15" s="49">
        <v>2380086</v>
      </c>
      <c r="F15" s="49">
        <v>1507388</v>
      </c>
      <c r="G15" s="49">
        <v>79336</v>
      </c>
      <c r="H15" s="49"/>
      <c r="I15" s="49"/>
      <c r="J15" s="49">
        <f t="shared" si="2"/>
        <v>0</v>
      </c>
      <c r="K15" s="49"/>
      <c r="L15" s="49"/>
      <c r="M15" s="49"/>
      <c r="N15" s="49"/>
      <c r="O15" s="46">
        <f t="shared" si="0"/>
        <v>0</v>
      </c>
      <c r="P15" s="46" t="s">
        <v>112</v>
      </c>
    </row>
    <row r="16" spans="1:16" s="44" customFormat="1" ht="124.5" customHeight="1" x14ac:dyDescent="0.25">
      <c r="A16" s="46">
        <v>8</v>
      </c>
      <c r="B16" s="47" t="s">
        <v>45</v>
      </c>
      <c r="C16" s="48" t="s">
        <v>31</v>
      </c>
      <c r="D16" s="49">
        <f t="shared" si="1"/>
        <v>2250660</v>
      </c>
      <c r="E16" s="49">
        <v>1350396</v>
      </c>
      <c r="F16" s="49">
        <v>855251</v>
      </c>
      <c r="G16" s="49">
        <v>45013</v>
      </c>
      <c r="H16" s="49"/>
      <c r="I16" s="49"/>
      <c r="J16" s="49">
        <f t="shared" si="2"/>
        <v>0</v>
      </c>
      <c r="K16" s="49"/>
      <c r="L16" s="49"/>
      <c r="M16" s="49"/>
      <c r="N16" s="49"/>
      <c r="O16" s="46">
        <f t="shared" si="0"/>
        <v>0</v>
      </c>
      <c r="P16" s="46" t="s">
        <v>107</v>
      </c>
    </row>
    <row r="17" spans="1:20" s="44" customFormat="1" ht="101.25" x14ac:dyDescent="0.25">
      <c r="A17" s="46">
        <v>9</v>
      </c>
      <c r="B17" s="47" t="s">
        <v>46</v>
      </c>
      <c r="C17" s="48" t="s">
        <v>31</v>
      </c>
      <c r="D17" s="49">
        <f t="shared" si="1"/>
        <v>1101530</v>
      </c>
      <c r="E17" s="49">
        <v>660918</v>
      </c>
      <c r="F17" s="49">
        <v>418582</v>
      </c>
      <c r="G17" s="49">
        <v>22030</v>
      </c>
      <c r="H17" s="49"/>
      <c r="I17" s="49"/>
      <c r="J17" s="49">
        <f t="shared" si="2"/>
        <v>0</v>
      </c>
      <c r="K17" s="49"/>
      <c r="L17" s="49"/>
      <c r="M17" s="49"/>
      <c r="N17" s="49"/>
      <c r="O17" s="46">
        <f t="shared" si="0"/>
        <v>0</v>
      </c>
      <c r="P17" s="46" t="s">
        <v>108</v>
      </c>
    </row>
    <row r="18" spans="1:20" s="44" customFormat="1" ht="81" x14ac:dyDescent="0.25">
      <c r="A18" s="46">
        <v>10</v>
      </c>
      <c r="B18" s="47" t="s">
        <v>47</v>
      </c>
      <c r="C18" s="48" t="s">
        <v>31</v>
      </c>
      <c r="D18" s="49">
        <f t="shared" si="1"/>
        <v>3283770</v>
      </c>
      <c r="E18" s="49">
        <v>1970262</v>
      </c>
      <c r="F18" s="49">
        <v>1247833</v>
      </c>
      <c r="G18" s="49">
        <v>65675</v>
      </c>
      <c r="H18" s="49"/>
      <c r="I18" s="49"/>
      <c r="J18" s="49">
        <f t="shared" si="2"/>
        <v>0</v>
      </c>
      <c r="K18" s="49"/>
      <c r="L18" s="49"/>
      <c r="M18" s="49"/>
      <c r="N18" s="49"/>
      <c r="O18" s="46">
        <f t="shared" si="0"/>
        <v>0</v>
      </c>
      <c r="P18" s="46" t="s">
        <v>109</v>
      </c>
    </row>
    <row r="19" spans="1:20" s="44" customFormat="1" ht="60.75" x14ac:dyDescent="0.25">
      <c r="A19" s="46">
        <v>11</v>
      </c>
      <c r="B19" s="47" t="s">
        <v>48</v>
      </c>
      <c r="C19" s="48" t="s">
        <v>31</v>
      </c>
      <c r="D19" s="49">
        <f t="shared" si="1"/>
        <v>6281730</v>
      </c>
      <c r="E19" s="49">
        <v>2400000</v>
      </c>
      <c r="F19" s="49">
        <v>3801730</v>
      </c>
      <c r="G19" s="49">
        <v>80000</v>
      </c>
      <c r="H19" s="49"/>
      <c r="I19" s="49"/>
      <c r="J19" s="49">
        <f t="shared" si="2"/>
        <v>0</v>
      </c>
      <c r="K19" s="49"/>
      <c r="L19" s="49"/>
      <c r="M19" s="49"/>
      <c r="N19" s="49"/>
      <c r="O19" s="46">
        <f t="shared" si="0"/>
        <v>0</v>
      </c>
      <c r="P19" s="46" t="s">
        <v>110</v>
      </c>
    </row>
    <row r="20" spans="1:20" s="44" customFormat="1" ht="101.25" x14ac:dyDescent="0.25">
      <c r="A20" s="46">
        <v>12</v>
      </c>
      <c r="B20" s="47" t="s">
        <v>49</v>
      </c>
      <c r="C20" s="48" t="s">
        <v>31</v>
      </c>
      <c r="D20" s="49">
        <f t="shared" si="1"/>
        <v>2828250</v>
      </c>
      <c r="E20" s="49">
        <v>1696950</v>
      </c>
      <c r="F20" s="49">
        <v>1074735</v>
      </c>
      <c r="G20" s="49">
        <v>56565</v>
      </c>
      <c r="H20" s="49"/>
      <c r="I20" s="49"/>
      <c r="J20" s="49">
        <f t="shared" si="2"/>
        <v>0</v>
      </c>
      <c r="K20" s="49"/>
      <c r="L20" s="49"/>
      <c r="M20" s="49"/>
      <c r="N20" s="49"/>
      <c r="O20" s="46">
        <f t="shared" si="0"/>
        <v>0</v>
      </c>
      <c r="P20" s="46" t="s">
        <v>111</v>
      </c>
    </row>
    <row r="21" spans="1:20" s="44" customFormat="1" ht="81" x14ac:dyDescent="0.25">
      <c r="A21" s="46">
        <v>13</v>
      </c>
      <c r="B21" s="47" t="s">
        <v>50</v>
      </c>
      <c r="C21" s="48" t="s">
        <v>16</v>
      </c>
      <c r="D21" s="49">
        <f t="shared" si="1"/>
        <v>3940990</v>
      </c>
      <c r="E21" s="49">
        <v>2364594</v>
      </c>
      <c r="F21" s="49">
        <v>1497576.2</v>
      </c>
      <c r="G21" s="49"/>
      <c r="H21" s="52">
        <v>78819.8</v>
      </c>
      <c r="I21" s="49"/>
      <c r="J21" s="49">
        <f t="shared" si="2"/>
        <v>0</v>
      </c>
      <c r="K21" s="49"/>
      <c r="L21" s="49"/>
      <c r="M21" s="49"/>
      <c r="N21" s="49"/>
      <c r="O21" s="46">
        <f t="shared" si="0"/>
        <v>0</v>
      </c>
      <c r="P21" s="46" t="s">
        <v>100</v>
      </c>
    </row>
    <row r="22" spans="1:20" s="44" customFormat="1" ht="81" x14ac:dyDescent="0.25">
      <c r="A22" s="46">
        <v>14</v>
      </c>
      <c r="B22" s="47" t="s">
        <v>32</v>
      </c>
      <c r="C22" s="48" t="s">
        <v>16</v>
      </c>
      <c r="D22" s="49">
        <f t="shared" si="1"/>
        <v>4356430</v>
      </c>
      <c r="E22" s="49">
        <v>2400000</v>
      </c>
      <c r="F22" s="49">
        <v>1876430</v>
      </c>
      <c r="G22" s="49">
        <v>80000</v>
      </c>
      <c r="H22" s="52"/>
      <c r="I22" s="49"/>
      <c r="J22" s="49">
        <f t="shared" si="2"/>
        <v>0</v>
      </c>
      <c r="K22" s="49"/>
      <c r="L22" s="49"/>
      <c r="M22" s="49"/>
      <c r="N22" s="49"/>
      <c r="O22" s="46">
        <f t="shared" si="0"/>
        <v>0</v>
      </c>
      <c r="P22" s="46" t="s">
        <v>101</v>
      </c>
    </row>
    <row r="23" spans="1:20" s="44" customFormat="1" ht="60.75" x14ac:dyDescent="0.25">
      <c r="A23" s="46">
        <v>15</v>
      </c>
      <c r="B23" s="47" t="s">
        <v>51</v>
      </c>
      <c r="C23" s="48" t="s">
        <v>17</v>
      </c>
      <c r="D23" s="49">
        <f t="shared" si="1"/>
        <v>3888800</v>
      </c>
      <c r="E23" s="49">
        <v>2333280</v>
      </c>
      <c r="F23" s="49">
        <v>1477744</v>
      </c>
      <c r="G23" s="49">
        <v>77776</v>
      </c>
      <c r="H23" s="52"/>
      <c r="I23" s="49"/>
      <c r="J23" s="49">
        <f t="shared" si="2"/>
        <v>0</v>
      </c>
      <c r="K23" s="49"/>
      <c r="L23" s="49"/>
      <c r="M23" s="49"/>
      <c r="N23" s="49"/>
      <c r="O23" s="46">
        <f t="shared" si="0"/>
        <v>0</v>
      </c>
      <c r="P23" s="42" t="s">
        <v>151</v>
      </c>
    </row>
    <row r="24" spans="1:20" s="44" customFormat="1" ht="40.5" x14ac:dyDescent="0.25">
      <c r="A24" s="46">
        <v>16</v>
      </c>
      <c r="B24" s="47" t="s">
        <v>52</v>
      </c>
      <c r="C24" s="48" t="s">
        <v>53</v>
      </c>
      <c r="D24" s="49">
        <f t="shared" si="1"/>
        <v>3654170</v>
      </c>
      <c r="E24" s="49">
        <v>1943574</v>
      </c>
      <c r="F24" s="49">
        <v>1645810</v>
      </c>
      <c r="G24" s="49">
        <v>19786</v>
      </c>
      <c r="H24" s="53">
        <v>45000</v>
      </c>
      <c r="I24" s="49"/>
      <c r="J24" s="49">
        <f t="shared" si="2"/>
        <v>0</v>
      </c>
      <c r="K24" s="49"/>
      <c r="L24" s="49"/>
      <c r="M24" s="49"/>
      <c r="N24" s="49"/>
      <c r="O24" s="46">
        <f t="shared" si="0"/>
        <v>0</v>
      </c>
      <c r="P24" s="46" t="s">
        <v>139</v>
      </c>
    </row>
    <row r="25" spans="1:20" s="44" customFormat="1" ht="81" x14ac:dyDescent="0.25">
      <c r="A25" s="46">
        <v>17</v>
      </c>
      <c r="B25" s="47" t="s">
        <v>54</v>
      </c>
      <c r="C25" s="48" t="s">
        <v>55</v>
      </c>
      <c r="D25" s="49">
        <f t="shared" si="1"/>
        <v>3825660</v>
      </c>
      <c r="E25" s="49">
        <v>2295396</v>
      </c>
      <c r="F25" s="49">
        <v>1453750</v>
      </c>
      <c r="G25" s="49">
        <v>6514</v>
      </c>
      <c r="H25" s="53">
        <v>70000</v>
      </c>
      <c r="I25" s="49">
        <v>2252560.83</v>
      </c>
      <c r="J25" s="49">
        <f t="shared" si="2"/>
        <v>3754268.0500000003</v>
      </c>
      <c r="K25" s="49">
        <v>2252560.83</v>
      </c>
      <c r="L25" s="49">
        <v>1426621.86</v>
      </c>
      <c r="M25" s="49">
        <v>6382.26</v>
      </c>
      <c r="N25" s="49">
        <v>68703.100000000006</v>
      </c>
      <c r="O25" s="46">
        <f t="shared" si="0"/>
        <v>98.133865790477998</v>
      </c>
      <c r="P25" s="46" t="s">
        <v>140</v>
      </c>
    </row>
    <row r="26" spans="1:20" s="44" customFormat="1" ht="81" x14ac:dyDescent="0.3">
      <c r="A26" s="46">
        <v>18</v>
      </c>
      <c r="B26" s="47" t="s">
        <v>56</v>
      </c>
      <c r="C26" s="48" t="s">
        <v>24</v>
      </c>
      <c r="D26" s="49">
        <f t="shared" si="1"/>
        <v>3987270</v>
      </c>
      <c r="E26" s="49">
        <v>2392362</v>
      </c>
      <c r="F26" s="49">
        <v>1515162.6</v>
      </c>
      <c r="G26" s="49">
        <v>79745.399999999994</v>
      </c>
      <c r="H26" s="49"/>
      <c r="I26" s="49"/>
      <c r="J26" s="49">
        <f t="shared" si="2"/>
        <v>0</v>
      </c>
      <c r="K26" s="49"/>
      <c r="L26" s="49"/>
      <c r="M26" s="49"/>
      <c r="N26" s="49"/>
      <c r="O26" s="46">
        <f t="shared" si="0"/>
        <v>0</v>
      </c>
      <c r="P26" s="54" t="s">
        <v>98</v>
      </c>
      <c r="Q26" s="55"/>
      <c r="R26" s="55"/>
      <c r="S26" s="56"/>
      <c r="T26" s="57"/>
    </row>
    <row r="27" spans="1:20" s="44" customFormat="1" ht="81" x14ac:dyDescent="0.25">
      <c r="A27" s="46">
        <v>19</v>
      </c>
      <c r="B27" s="47" t="s">
        <v>57</v>
      </c>
      <c r="C27" s="48" t="s">
        <v>24</v>
      </c>
      <c r="D27" s="49">
        <f t="shared" si="1"/>
        <v>3997740</v>
      </c>
      <c r="E27" s="49">
        <v>2398644</v>
      </c>
      <c r="F27" s="49">
        <v>1519141.2</v>
      </c>
      <c r="G27" s="49">
        <v>79954.8</v>
      </c>
      <c r="H27" s="49"/>
      <c r="I27" s="49"/>
      <c r="J27" s="49">
        <f t="shared" si="2"/>
        <v>0</v>
      </c>
      <c r="K27" s="49"/>
      <c r="L27" s="49"/>
      <c r="M27" s="49"/>
      <c r="N27" s="49"/>
      <c r="O27" s="46">
        <f t="shared" si="0"/>
        <v>0</v>
      </c>
      <c r="P27" s="46" t="s">
        <v>99</v>
      </c>
    </row>
    <row r="28" spans="1:20" s="44" customFormat="1" ht="121.5" x14ac:dyDescent="0.25">
      <c r="A28" s="46">
        <v>28</v>
      </c>
      <c r="B28" s="47" t="s">
        <v>58</v>
      </c>
      <c r="C28" s="48" t="s">
        <v>18</v>
      </c>
      <c r="D28" s="49">
        <f t="shared" si="1"/>
        <v>2770190</v>
      </c>
      <c r="E28" s="49">
        <v>1662114</v>
      </c>
      <c r="F28" s="49">
        <v>1052672</v>
      </c>
      <c r="G28" s="49">
        <v>55404</v>
      </c>
      <c r="H28" s="49"/>
      <c r="I28" s="49"/>
      <c r="J28" s="49">
        <f t="shared" si="2"/>
        <v>0</v>
      </c>
      <c r="K28" s="49"/>
      <c r="L28" s="49"/>
      <c r="M28" s="49"/>
      <c r="N28" s="49"/>
      <c r="O28" s="46">
        <f t="shared" si="0"/>
        <v>0</v>
      </c>
      <c r="P28" s="46" t="s">
        <v>138</v>
      </c>
    </row>
    <row r="29" spans="1:20" s="44" customFormat="1" ht="121.5" x14ac:dyDescent="0.25">
      <c r="A29" s="46">
        <v>29</v>
      </c>
      <c r="B29" s="47" t="s">
        <v>59</v>
      </c>
      <c r="C29" s="48" t="s">
        <v>18</v>
      </c>
      <c r="D29" s="49">
        <f t="shared" si="1"/>
        <v>5719930</v>
      </c>
      <c r="E29" s="49">
        <v>2400000</v>
      </c>
      <c r="F29" s="49">
        <v>3205531</v>
      </c>
      <c r="G29" s="49">
        <v>114399</v>
      </c>
      <c r="H29" s="49"/>
      <c r="I29" s="49"/>
      <c r="J29" s="49">
        <f t="shared" si="2"/>
        <v>0</v>
      </c>
      <c r="K29" s="49"/>
      <c r="L29" s="49"/>
      <c r="M29" s="49"/>
      <c r="N29" s="49"/>
      <c r="O29" s="46">
        <f t="shared" si="0"/>
        <v>0</v>
      </c>
      <c r="P29" s="46" t="s">
        <v>136</v>
      </c>
    </row>
    <row r="30" spans="1:20" s="44" customFormat="1" ht="81" x14ac:dyDescent="0.25">
      <c r="A30" s="46">
        <v>30</v>
      </c>
      <c r="B30" s="47" t="s">
        <v>60</v>
      </c>
      <c r="C30" s="48" t="s">
        <v>18</v>
      </c>
      <c r="D30" s="49">
        <f t="shared" si="1"/>
        <v>4339640</v>
      </c>
      <c r="E30" s="49">
        <v>2400000</v>
      </c>
      <c r="F30" s="49">
        <v>1852847</v>
      </c>
      <c r="G30" s="49">
        <v>86793</v>
      </c>
      <c r="H30" s="49"/>
      <c r="I30" s="49"/>
      <c r="J30" s="49">
        <f t="shared" si="2"/>
        <v>0</v>
      </c>
      <c r="K30" s="49"/>
      <c r="L30" s="49"/>
      <c r="M30" s="49"/>
      <c r="N30" s="49"/>
      <c r="O30" s="46">
        <f t="shared" si="0"/>
        <v>0</v>
      </c>
      <c r="P30" s="46" t="s">
        <v>137</v>
      </c>
    </row>
    <row r="31" spans="1:20" s="44" customFormat="1" ht="81" x14ac:dyDescent="0.25">
      <c r="A31" s="46">
        <v>31</v>
      </c>
      <c r="B31" s="47" t="s">
        <v>61</v>
      </c>
      <c r="C31" s="48" t="s">
        <v>19</v>
      </c>
      <c r="D31" s="49">
        <f t="shared" si="1"/>
        <v>4214670</v>
      </c>
      <c r="E31" s="49">
        <v>2251800</v>
      </c>
      <c r="F31" s="49">
        <v>1887810</v>
      </c>
      <c r="G31" s="49">
        <v>75060</v>
      </c>
      <c r="H31" s="49"/>
      <c r="I31" s="49"/>
      <c r="J31" s="49">
        <f t="shared" si="2"/>
        <v>0</v>
      </c>
      <c r="K31" s="49"/>
      <c r="L31" s="49"/>
      <c r="M31" s="49"/>
      <c r="N31" s="49"/>
      <c r="O31" s="46">
        <f t="shared" si="0"/>
        <v>0</v>
      </c>
      <c r="P31" s="46" t="s">
        <v>102</v>
      </c>
    </row>
    <row r="32" spans="1:20" s="44" customFormat="1" ht="121.5" x14ac:dyDescent="0.25">
      <c r="A32" s="46">
        <v>32</v>
      </c>
      <c r="B32" s="47" t="s">
        <v>62</v>
      </c>
      <c r="C32" s="48" t="s">
        <v>19</v>
      </c>
      <c r="D32" s="49">
        <f t="shared" si="1"/>
        <v>4961110</v>
      </c>
      <c r="E32" s="49">
        <v>2400000</v>
      </c>
      <c r="F32" s="49">
        <v>2481110</v>
      </c>
      <c r="G32" s="49">
        <v>80000</v>
      </c>
      <c r="H32" s="49"/>
      <c r="I32" s="49"/>
      <c r="J32" s="49">
        <f t="shared" si="2"/>
        <v>0</v>
      </c>
      <c r="K32" s="49"/>
      <c r="L32" s="49"/>
      <c r="M32" s="49"/>
      <c r="N32" s="49"/>
      <c r="O32" s="46">
        <f t="shared" si="0"/>
        <v>0</v>
      </c>
      <c r="P32" s="58" t="s">
        <v>103</v>
      </c>
    </row>
    <row r="33" spans="1:16" s="44" customFormat="1" ht="60.75" x14ac:dyDescent="0.25">
      <c r="A33" s="46">
        <v>33</v>
      </c>
      <c r="B33" s="47" t="s">
        <v>63</v>
      </c>
      <c r="C33" s="48" t="s">
        <v>23</v>
      </c>
      <c r="D33" s="49">
        <f t="shared" si="1"/>
        <v>4066750</v>
      </c>
      <c r="E33" s="49">
        <v>2400000</v>
      </c>
      <c r="F33" s="49">
        <v>1586750</v>
      </c>
      <c r="G33" s="49">
        <v>80000</v>
      </c>
      <c r="H33" s="49">
        <v>0</v>
      </c>
      <c r="I33" s="49"/>
      <c r="J33" s="49">
        <f t="shared" si="2"/>
        <v>0</v>
      </c>
      <c r="K33" s="49"/>
      <c r="L33" s="49"/>
      <c r="M33" s="49"/>
      <c r="N33" s="49"/>
      <c r="O33" s="46">
        <f t="shared" si="0"/>
        <v>0</v>
      </c>
      <c r="P33" s="58" t="s">
        <v>106</v>
      </c>
    </row>
    <row r="34" spans="1:16" s="44" customFormat="1" ht="101.25" x14ac:dyDescent="0.25">
      <c r="A34" s="46">
        <v>34</v>
      </c>
      <c r="B34" s="47" t="s">
        <v>64</v>
      </c>
      <c r="C34" s="48" t="s">
        <v>20</v>
      </c>
      <c r="D34" s="49">
        <f t="shared" si="1"/>
        <v>3986830</v>
      </c>
      <c r="E34" s="49">
        <v>2392098</v>
      </c>
      <c r="F34" s="49">
        <v>1514995</v>
      </c>
      <c r="G34" s="49">
        <v>4737</v>
      </c>
      <c r="H34" s="49">
        <v>75000</v>
      </c>
      <c r="I34" s="49"/>
      <c r="J34" s="49">
        <f t="shared" si="2"/>
        <v>0</v>
      </c>
      <c r="K34" s="49"/>
      <c r="L34" s="49"/>
      <c r="M34" s="49"/>
      <c r="N34" s="49"/>
      <c r="O34" s="46">
        <f t="shared" si="0"/>
        <v>0</v>
      </c>
      <c r="P34" s="58" t="s">
        <v>114</v>
      </c>
    </row>
    <row r="35" spans="1:16" s="44" customFormat="1" ht="81" x14ac:dyDescent="0.25">
      <c r="A35" s="46">
        <v>35</v>
      </c>
      <c r="B35" s="47" t="s">
        <v>65</v>
      </c>
      <c r="C35" s="48" t="s">
        <v>20</v>
      </c>
      <c r="D35" s="49">
        <f t="shared" si="1"/>
        <v>3997080</v>
      </c>
      <c r="E35" s="49">
        <v>2398248</v>
      </c>
      <c r="F35" s="49">
        <v>1518890</v>
      </c>
      <c r="G35" s="49">
        <v>9942</v>
      </c>
      <c r="H35" s="49">
        <v>70000</v>
      </c>
      <c r="I35" s="49"/>
      <c r="J35" s="49">
        <f t="shared" si="2"/>
        <v>0</v>
      </c>
      <c r="K35" s="49"/>
      <c r="L35" s="49"/>
      <c r="M35" s="49"/>
      <c r="N35" s="49"/>
      <c r="O35" s="46">
        <f t="shared" si="0"/>
        <v>0</v>
      </c>
      <c r="P35" s="58" t="s">
        <v>114</v>
      </c>
    </row>
    <row r="36" spans="1:16" s="44" customFormat="1" ht="96.75" customHeight="1" x14ac:dyDescent="0.25">
      <c r="A36" s="46">
        <v>36</v>
      </c>
      <c r="B36" s="47" t="s">
        <v>66</v>
      </c>
      <c r="C36" s="48" t="s">
        <v>25</v>
      </c>
      <c r="D36" s="49">
        <f t="shared" si="1"/>
        <v>4157960</v>
      </c>
      <c r="E36" s="49">
        <v>2400000</v>
      </c>
      <c r="F36" s="49">
        <v>1677960</v>
      </c>
      <c r="G36" s="49">
        <v>5600</v>
      </c>
      <c r="H36" s="49">
        <v>74400</v>
      </c>
      <c r="I36" s="49"/>
      <c r="J36" s="49">
        <f t="shared" si="2"/>
        <v>0</v>
      </c>
      <c r="K36" s="49"/>
      <c r="L36" s="49"/>
      <c r="M36" s="49"/>
      <c r="N36" s="49"/>
      <c r="O36" s="46">
        <f t="shared" si="0"/>
        <v>0</v>
      </c>
      <c r="P36" s="46" t="s">
        <v>96</v>
      </c>
    </row>
    <row r="37" spans="1:16" s="44" customFormat="1" ht="60.75" x14ac:dyDescent="0.25">
      <c r="A37" s="46">
        <v>37</v>
      </c>
      <c r="B37" s="47" t="s">
        <v>67</v>
      </c>
      <c r="C37" s="48" t="s">
        <v>25</v>
      </c>
      <c r="D37" s="49">
        <f t="shared" si="1"/>
        <v>7355200</v>
      </c>
      <c r="E37" s="49">
        <v>2400000</v>
      </c>
      <c r="F37" s="49">
        <v>4875200</v>
      </c>
      <c r="G37" s="49">
        <v>8000</v>
      </c>
      <c r="H37" s="49">
        <v>72000</v>
      </c>
      <c r="I37" s="49"/>
      <c r="J37" s="49">
        <f t="shared" si="2"/>
        <v>0</v>
      </c>
      <c r="K37" s="49"/>
      <c r="L37" s="49"/>
      <c r="M37" s="49"/>
      <c r="N37" s="49"/>
      <c r="O37" s="46">
        <f t="shared" si="0"/>
        <v>0</v>
      </c>
      <c r="P37" s="46" t="s">
        <v>97</v>
      </c>
    </row>
    <row r="38" spans="1:16" s="44" customFormat="1" ht="101.25" customHeight="1" x14ac:dyDescent="0.25">
      <c r="A38" s="46">
        <v>38</v>
      </c>
      <c r="B38" s="47" t="s">
        <v>68</v>
      </c>
      <c r="C38" s="48" t="s">
        <v>21</v>
      </c>
      <c r="D38" s="49">
        <f t="shared" si="1"/>
        <v>3792150</v>
      </c>
      <c r="E38" s="49">
        <v>2275290</v>
      </c>
      <c r="F38" s="49">
        <v>1441017</v>
      </c>
      <c r="G38" s="49">
        <v>75843</v>
      </c>
      <c r="H38" s="49"/>
      <c r="I38" s="49"/>
      <c r="J38" s="49">
        <f t="shared" si="2"/>
        <v>0</v>
      </c>
      <c r="K38" s="49"/>
      <c r="L38" s="49"/>
      <c r="M38" s="49"/>
      <c r="N38" s="49"/>
      <c r="O38" s="46">
        <f t="shared" si="0"/>
        <v>0</v>
      </c>
      <c r="P38" s="46" t="s">
        <v>121</v>
      </c>
    </row>
    <row r="39" spans="1:16" s="44" customFormat="1" ht="60.75" x14ac:dyDescent="0.25">
      <c r="A39" s="46">
        <v>39</v>
      </c>
      <c r="B39" s="47" t="s">
        <v>69</v>
      </c>
      <c r="C39" s="48" t="s">
        <v>21</v>
      </c>
      <c r="D39" s="49">
        <f t="shared" si="1"/>
        <v>2797460</v>
      </c>
      <c r="E39" s="49">
        <v>1678476</v>
      </c>
      <c r="F39" s="49">
        <v>1063034</v>
      </c>
      <c r="G39" s="49">
        <v>55950</v>
      </c>
      <c r="H39" s="49"/>
      <c r="I39" s="49"/>
      <c r="J39" s="49">
        <f t="shared" si="2"/>
        <v>0</v>
      </c>
      <c r="K39" s="49"/>
      <c r="L39" s="49"/>
      <c r="M39" s="49"/>
      <c r="N39" s="49"/>
      <c r="O39" s="46">
        <f t="shared" si="0"/>
        <v>0</v>
      </c>
      <c r="P39" s="46" t="s">
        <v>132</v>
      </c>
    </row>
    <row r="40" spans="1:16" s="44" customFormat="1" ht="60.75" x14ac:dyDescent="0.25">
      <c r="A40" s="46">
        <v>40</v>
      </c>
      <c r="B40" s="47" t="s">
        <v>70</v>
      </c>
      <c r="C40" s="48" t="s">
        <v>21</v>
      </c>
      <c r="D40" s="49">
        <f t="shared" si="1"/>
        <v>2763990</v>
      </c>
      <c r="E40" s="49">
        <v>1658394</v>
      </c>
      <c r="F40" s="49">
        <v>1050316</v>
      </c>
      <c r="G40" s="49">
        <v>55280</v>
      </c>
      <c r="H40" s="49"/>
      <c r="I40" s="49"/>
      <c r="J40" s="49">
        <f t="shared" si="2"/>
        <v>0</v>
      </c>
      <c r="K40" s="49"/>
      <c r="L40" s="49"/>
      <c r="M40" s="49"/>
      <c r="N40" s="49"/>
      <c r="O40" s="46">
        <f t="shared" si="0"/>
        <v>0</v>
      </c>
      <c r="P40" s="46" t="s">
        <v>117</v>
      </c>
    </row>
    <row r="41" spans="1:16" s="44" customFormat="1" ht="60.75" x14ac:dyDescent="0.25">
      <c r="A41" s="46">
        <v>41</v>
      </c>
      <c r="B41" s="47" t="s">
        <v>71</v>
      </c>
      <c r="C41" s="48" t="s">
        <v>21</v>
      </c>
      <c r="D41" s="49">
        <f t="shared" si="1"/>
        <v>3993220</v>
      </c>
      <c r="E41" s="49">
        <v>2395932</v>
      </c>
      <c r="F41" s="49">
        <v>1517424</v>
      </c>
      <c r="G41" s="49">
        <v>79864</v>
      </c>
      <c r="H41" s="49"/>
      <c r="I41" s="49"/>
      <c r="J41" s="49">
        <f t="shared" si="2"/>
        <v>0</v>
      </c>
      <c r="K41" s="49"/>
      <c r="L41" s="49"/>
      <c r="M41" s="49"/>
      <c r="N41" s="49"/>
      <c r="O41" s="46">
        <f t="shared" si="0"/>
        <v>0</v>
      </c>
      <c r="P41" s="46" t="s">
        <v>125</v>
      </c>
    </row>
    <row r="42" spans="1:16" s="44" customFormat="1" ht="60.75" x14ac:dyDescent="0.25">
      <c r="A42" s="46">
        <v>42</v>
      </c>
      <c r="B42" s="47" t="s">
        <v>72</v>
      </c>
      <c r="C42" s="48" t="s">
        <v>21</v>
      </c>
      <c r="D42" s="49">
        <f t="shared" si="1"/>
        <v>3996500</v>
      </c>
      <c r="E42" s="49">
        <v>2397900</v>
      </c>
      <c r="F42" s="49">
        <v>1518670</v>
      </c>
      <c r="G42" s="49">
        <v>79930</v>
      </c>
      <c r="H42" s="49"/>
      <c r="I42" s="49"/>
      <c r="J42" s="49">
        <f t="shared" si="2"/>
        <v>0</v>
      </c>
      <c r="K42" s="49"/>
      <c r="L42" s="49"/>
      <c r="M42" s="49"/>
      <c r="N42" s="49"/>
      <c r="O42" s="46">
        <f t="shared" si="0"/>
        <v>0</v>
      </c>
      <c r="P42" s="46" t="s">
        <v>133</v>
      </c>
    </row>
    <row r="43" spans="1:16" s="44" customFormat="1" ht="60.75" x14ac:dyDescent="0.25">
      <c r="A43" s="46">
        <v>43</v>
      </c>
      <c r="B43" s="47" t="s">
        <v>73</v>
      </c>
      <c r="C43" s="48" t="s">
        <v>21</v>
      </c>
      <c r="D43" s="49">
        <f t="shared" si="1"/>
        <v>3091920</v>
      </c>
      <c r="E43" s="49">
        <v>1855152</v>
      </c>
      <c r="F43" s="49">
        <v>1174929</v>
      </c>
      <c r="G43" s="49">
        <v>61839</v>
      </c>
      <c r="H43" s="49"/>
      <c r="I43" s="49">
        <v>1684933.8</v>
      </c>
      <c r="J43" s="49">
        <f t="shared" si="2"/>
        <v>2808223</v>
      </c>
      <c r="K43" s="49">
        <v>1684933.8</v>
      </c>
      <c r="L43" s="49">
        <v>1067124.74</v>
      </c>
      <c r="M43" s="49">
        <v>56164.46</v>
      </c>
      <c r="N43" s="49"/>
      <c r="O43" s="46">
        <f t="shared" si="0"/>
        <v>90.824568552873302</v>
      </c>
      <c r="P43" s="46" t="s">
        <v>115</v>
      </c>
    </row>
    <row r="44" spans="1:16" s="44" customFormat="1" ht="60.75" x14ac:dyDescent="0.25">
      <c r="A44" s="46">
        <v>44</v>
      </c>
      <c r="B44" s="47" t="s">
        <v>74</v>
      </c>
      <c r="C44" s="48" t="s">
        <v>21</v>
      </c>
      <c r="D44" s="49">
        <f t="shared" si="1"/>
        <v>3893160</v>
      </c>
      <c r="E44" s="49">
        <v>2335896</v>
      </c>
      <c r="F44" s="49">
        <v>1479400</v>
      </c>
      <c r="G44" s="49">
        <v>77864</v>
      </c>
      <c r="H44" s="49">
        <v>0</v>
      </c>
      <c r="I44" s="49"/>
      <c r="J44" s="49">
        <f t="shared" si="2"/>
        <v>0</v>
      </c>
      <c r="K44" s="49"/>
      <c r="L44" s="49"/>
      <c r="M44" s="49"/>
      <c r="N44" s="49"/>
      <c r="O44" s="46">
        <f t="shared" si="0"/>
        <v>0</v>
      </c>
      <c r="P44" s="46" t="s">
        <v>131</v>
      </c>
    </row>
    <row r="45" spans="1:16" s="44" customFormat="1" ht="81" x14ac:dyDescent="0.25">
      <c r="A45" s="46">
        <v>45</v>
      </c>
      <c r="B45" s="47" t="s">
        <v>75</v>
      </c>
      <c r="C45" s="48" t="s">
        <v>21</v>
      </c>
      <c r="D45" s="49">
        <f t="shared" si="1"/>
        <v>3801090</v>
      </c>
      <c r="E45" s="49">
        <v>2280654</v>
      </c>
      <c r="F45" s="49">
        <v>1444414</v>
      </c>
      <c r="G45" s="49">
        <v>76022</v>
      </c>
      <c r="H45" s="49">
        <v>0</v>
      </c>
      <c r="I45" s="49"/>
      <c r="J45" s="49">
        <f t="shared" si="2"/>
        <v>0</v>
      </c>
      <c r="K45" s="49"/>
      <c r="L45" s="49"/>
      <c r="M45" s="49"/>
      <c r="N45" s="49"/>
      <c r="O45" s="46">
        <f t="shared" si="0"/>
        <v>0</v>
      </c>
      <c r="P45" s="46" t="s">
        <v>130</v>
      </c>
    </row>
    <row r="46" spans="1:16" s="44" customFormat="1" ht="81" x14ac:dyDescent="0.25">
      <c r="A46" s="46">
        <v>46</v>
      </c>
      <c r="B46" s="47" t="s">
        <v>76</v>
      </c>
      <c r="C46" s="48" t="s">
        <v>21</v>
      </c>
      <c r="D46" s="49">
        <f t="shared" si="1"/>
        <v>3961840</v>
      </c>
      <c r="E46" s="49">
        <v>2377104</v>
      </c>
      <c r="F46" s="49">
        <v>1505499</v>
      </c>
      <c r="G46" s="49">
        <v>79237</v>
      </c>
      <c r="H46" s="49">
        <v>0</v>
      </c>
      <c r="I46" s="49"/>
      <c r="J46" s="49">
        <f t="shared" si="2"/>
        <v>0</v>
      </c>
      <c r="K46" s="49"/>
      <c r="L46" s="49"/>
      <c r="M46" s="49"/>
      <c r="N46" s="49"/>
      <c r="O46" s="46">
        <f t="shared" si="0"/>
        <v>0</v>
      </c>
      <c r="P46" s="46" t="s">
        <v>129</v>
      </c>
    </row>
    <row r="47" spans="1:16" s="44" customFormat="1" ht="49.5" customHeight="1" x14ac:dyDescent="0.25">
      <c r="A47" s="46">
        <v>47</v>
      </c>
      <c r="B47" s="47" t="s">
        <v>77</v>
      </c>
      <c r="C47" s="48" t="s">
        <v>21</v>
      </c>
      <c r="D47" s="49">
        <f t="shared" si="1"/>
        <v>3965460</v>
      </c>
      <c r="E47" s="49">
        <v>2379276</v>
      </c>
      <c r="F47" s="49">
        <v>1506874</v>
      </c>
      <c r="G47" s="49">
        <v>79310</v>
      </c>
      <c r="H47" s="49">
        <v>0</v>
      </c>
      <c r="I47" s="49"/>
      <c r="J47" s="49">
        <f t="shared" si="2"/>
        <v>0</v>
      </c>
      <c r="K47" s="49"/>
      <c r="L47" s="49"/>
      <c r="M47" s="49"/>
      <c r="N47" s="49"/>
      <c r="O47" s="46">
        <f t="shared" si="0"/>
        <v>0</v>
      </c>
      <c r="P47" s="46" t="s">
        <v>124</v>
      </c>
    </row>
    <row r="48" spans="1:16" s="44" customFormat="1" ht="60.75" x14ac:dyDescent="0.25">
      <c r="A48" s="46">
        <v>48</v>
      </c>
      <c r="B48" s="47" t="s">
        <v>78</v>
      </c>
      <c r="C48" s="48" t="s">
        <v>21</v>
      </c>
      <c r="D48" s="49">
        <f t="shared" si="1"/>
        <v>3983490</v>
      </c>
      <c r="E48" s="49">
        <v>2390094</v>
      </c>
      <c r="F48" s="49">
        <v>1513726</v>
      </c>
      <c r="G48" s="49">
        <v>79670</v>
      </c>
      <c r="H48" s="49">
        <v>0</v>
      </c>
      <c r="I48" s="49"/>
      <c r="J48" s="49">
        <f t="shared" si="2"/>
        <v>0</v>
      </c>
      <c r="K48" s="49"/>
      <c r="L48" s="49"/>
      <c r="M48" s="49"/>
      <c r="N48" s="49"/>
      <c r="O48" s="46">
        <f t="shared" si="0"/>
        <v>0</v>
      </c>
      <c r="P48" s="46" t="s">
        <v>127</v>
      </c>
    </row>
    <row r="49" spans="1:18" s="44" customFormat="1" ht="101.25" x14ac:dyDescent="0.25">
      <c r="A49" s="46">
        <v>49</v>
      </c>
      <c r="B49" s="47" t="s">
        <v>79</v>
      </c>
      <c r="C49" s="48" t="s">
        <v>21</v>
      </c>
      <c r="D49" s="49">
        <f t="shared" si="1"/>
        <v>3335940</v>
      </c>
      <c r="E49" s="49">
        <v>2001564</v>
      </c>
      <c r="F49" s="49">
        <v>1267657</v>
      </c>
      <c r="G49" s="49">
        <v>66719</v>
      </c>
      <c r="H49" s="49">
        <v>0</v>
      </c>
      <c r="I49" s="49"/>
      <c r="J49" s="49">
        <f t="shared" si="2"/>
        <v>0</v>
      </c>
      <c r="K49" s="49"/>
      <c r="L49" s="49"/>
      <c r="M49" s="49"/>
      <c r="N49" s="49"/>
      <c r="O49" s="46">
        <f t="shared" si="0"/>
        <v>0</v>
      </c>
      <c r="P49" s="46" t="s">
        <v>120</v>
      </c>
    </row>
    <row r="50" spans="1:18" s="44" customFormat="1" ht="60.75" x14ac:dyDescent="0.25">
      <c r="A50" s="46">
        <v>50</v>
      </c>
      <c r="B50" s="47" t="s">
        <v>80</v>
      </c>
      <c r="C50" s="48" t="s">
        <v>21</v>
      </c>
      <c r="D50" s="49">
        <f t="shared" si="1"/>
        <v>3923210</v>
      </c>
      <c r="E50" s="49">
        <v>2353926</v>
      </c>
      <c r="F50" s="49">
        <v>1490820</v>
      </c>
      <c r="G50" s="49">
        <v>78464</v>
      </c>
      <c r="H50" s="49">
        <v>0</v>
      </c>
      <c r="I50" s="49"/>
      <c r="J50" s="49">
        <f t="shared" si="2"/>
        <v>0</v>
      </c>
      <c r="K50" s="49"/>
      <c r="L50" s="49"/>
      <c r="M50" s="49"/>
      <c r="N50" s="49"/>
      <c r="O50" s="46">
        <f t="shared" si="0"/>
        <v>0</v>
      </c>
      <c r="P50" s="46" t="s">
        <v>134</v>
      </c>
    </row>
    <row r="51" spans="1:18" s="44" customFormat="1" ht="60.75" x14ac:dyDescent="0.25">
      <c r="A51" s="46">
        <v>51</v>
      </c>
      <c r="B51" s="47" t="s">
        <v>81</v>
      </c>
      <c r="C51" s="48" t="s">
        <v>21</v>
      </c>
      <c r="D51" s="49">
        <f t="shared" si="1"/>
        <v>3994980</v>
      </c>
      <c r="E51" s="49">
        <v>2396988</v>
      </c>
      <c r="F51" s="49">
        <v>1518092</v>
      </c>
      <c r="G51" s="49">
        <v>79900</v>
      </c>
      <c r="H51" s="49">
        <v>0</v>
      </c>
      <c r="I51" s="49"/>
      <c r="J51" s="49">
        <f t="shared" si="2"/>
        <v>0</v>
      </c>
      <c r="K51" s="49"/>
      <c r="L51" s="49"/>
      <c r="M51" s="49"/>
      <c r="N51" s="49"/>
      <c r="O51" s="46">
        <f t="shared" si="0"/>
        <v>0</v>
      </c>
      <c r="P51" s="46" t="s">
        <v>126</v>
      </c>
    </row>
    <row r="52" spans="1:18" s="44" customFormat="1" ht="81" x14ac:dyDescent="0.25">
      <c r="A52" s="46">
        <v>52</v>
      </c>
      <c r="B52" s="47" t="s">
        <v>82</v>
      </c>
      <c r="C52" s="48" t="s">
        <v>21</v>
      </c>
      <c r="D52" s="49">
        <f t="shared" si="1"/>
        <v>4386430</v>
      </c>
      <c r="E52" s="49">
        <v>2400000</v>
      </c>
      <c r="F52" s="49">
        <v>1520000</v>
      </c>
      <c r="G52" s="49">
        <v>466430</v>
      </c>
      <c r="H52" s="49">
        <v>0</v>
      </c>
      <c r="I52" s="49"/>
      <c r="J52" s="49">
        <f t="shared" si="2"/>
        <v>0</v>
      </c>
      <c r="K52" s="49"/>
      <c r="L52" s="49"/>
      <c r="M52" s="49"/>
      <c r="N52" s="49"/>
      <c r="O52" s="46">
        <f t="shared" si="0"/>
        <v>0</v>
      </c>
      <c r="P52" s="46" t="s">
        <v>122</v>
      </c>
    </row>
    <row r="53" spans="1:18" s="44" customFormat="1" ht="60.75" x14ac:dyDescent="0.25">
      <c r="A53" s="46">
        <v>53</v>
      </c>
      <c r="B53" s="47" t="s">
        <v>83</v>
      </c>
      <c r="C53" s="48" t="s">
        <v>21</v>
      </c>
      <c r="D53" s="49">
        <f t="shared" si="1"/>
        <v>3841010</v>
      </c>
      <c r="E53" s="49">
        <v>2304606</v>
      </c>
      <c r="F53" s="49">
        <v>1459583</v>
      </c>
      <c r="G53" s="49">
        <v>76821</v>
      </c>
      <c r="H53" s="49">
        <v>0</v>
      </c>
      <c r="I53" s="49"/>
      <c r="J53" s="49">
        <f t="shared" si="2"/>
        <v>0</v>
      </c>
      <c r="K53" s="49"/>
      <c r="L53" s="49"/>
      <c r="M53" s="49"/>
      <c r="N53" s="49"/>
      <c r="O53" s="46">
        <f t="shared" si="0"/>
        <v>0</v>
      </c>
      <c r="P53" s="46" t="s">
        <v>116</v>
      </c>
    </row>
    <row r="54" spans="1:18" s="44" customFormat="1" ht="81" x14ac:dyDescent="0.25">
      <c r="A54" s="46">
        <v>54</v>
      </c>
      <c r="B54" s="47" t="s">
        <v>84</v>
      </c>
      <c r="C54" s="48" t="s">
        <v>21</v>
      </c>
      <c r="D54" s="49">
        <f t="shared" si="1"/>
        <v>3532990</v>
      </c>
      <c r="E54" s="49">
        <v>2119794</v>
      </c>
      <c r="F54" s="49">
        <v>1342536</v>
      </c>
      <c r="G54" s="49">
        <v>70660</v>
      </c>
      <c r="H54" s="49">
        <v>0</v>
      </c>
      <c r="I54" s="49">
        <v>2119794</v>
      </c>
      <c r="J54" s="49">
        <f t="shared" si="2"/>
        <v>3532990</v>
      </c>
      <c r="K54" s="49">
        <v>2119794</v>
      </c>
      <c r="L54" s="49">
        <v>1342536</v>
      </c>
      <c r="M54" s="49">
        <v>70660</v>
      </c>
      <c r="N54" s="49"/>
      <c r="O54" s="46">
        <f t="shared" si="0"/>
        <v>100</v>
      </c>
      <c r="P54" s="46" t="s">
        <v>135</v>
      </c>
    </row>
    <row r="55" spans="1:18" s="44" customFormat="1" ht="81" x14ac:dyDescent="0.25">
      <c r="A55" s="46">
        <v>55</v>
      </c>
      <c r="B55" s="47" t="s">
        <v>85</v>
      </c>
      <c r="C55" s="48" t="s">
        <v>21</v>
      </c>
      <c r="D55" s="49">
        <f t="shared" si="1"/>
        <v>4002500</v>
      </c>
      <c r="E55" s="49">
        <v>2400000</v>
      </c>
      <c r="F55" s="49">
        <v>1520000</v>
      </c>
      <c r="G55" s="49">
        <v>82500</v>
      </c>
      <c r="H55" s="49">
        <v>0</v>
      </c>
      <c r="I55" s="49"/>
      <c r="J55" s="49">
        <f t="shared" si="2"/>
        <v>0</v>
      </c>
      <c r="K55" s="49"/>
      <c r="L55" s="49"/>
      <c r="M55" s="49"/>
      <c r="N55" s="49"/>
      <c r="O55" s="46">
        <f t="shared" si="0"/>
        <v>0</v>
      </c>
      <c r="P55" s="46" t="s">
        <v>123</v>
      </c>
    </row>
    <row r="56" spans="1:18" s="44" customFormat="1" ht="60.75" x14ac:dyDescent="0.25">
      <c r="A56" s="46">
        <v>56</v>
      </c>
      <c r="B56" s="47" t="s">
        <v>86</v>
      </c>
      <c r="C56" s="48" t="s">
        <v>21</v>
      </c>
      <c r="D56" s="49">
        <f t="shared" si="1"/>
        <v>3367470</v>
      </c>
      <c r="E56" s="49">
        <v>2020482</v>
      </c>
      <c r="F56" s="49">
        <v>1279638</v>
      </c>
      <c r="G56" s="49">
        <v>67350</v>
      </c>
      <c r="H56" s="49">
        <v>0</v>
      </c>
      <c r="I56" s="49"/>
      <c r="J56" s="49">
        <f t="shared" si="2"/>
        <v>0</v>
      </c>
      <c r="K56" s="49"/>
      <c r="L56" s="49"/>
      <c r="M56" s="49"/>
      <c r="N56" s="49"/>
      <c r="O56" s="46">
        <f t="shared" si="0"/>
        <v>0</v>
      </c>
      <c r="P56" s="46" t="s">
        <v>118</v>
      </c>
    </row>
    <row r="57" spans="1:18" s="44" customFormat="1" ht="60.75" x14ac:dyDescent="0.25">
      <c r="A57" s="46">
        <v>57</v>
      </c>
      <c r="B57" s="47" t="s">
        <v>87</v>
      </c>
      <c r="C57" s="48" t="s">
        <v>21</v>
      </c>
      <c r="D57" s="49">
        <f t="shared" si="1"/>
        <v>3870760</v>
      </c>
      <c r="E57" s="49">
        <v>2322456</v>
      </c>
      <c r="F57" s="49">
        <v>1470888</v>
      </c>
      <c r="G57" s="49">
        <v>77416</v>
      </c>
      <c r="H57" s="49">
        <v>0</v>
      </c>
      <c r="I57" s="49"/>
      <c r="J57" s="49">
        <f t="shared" si="2"/>
        <v>0</v>
      </c>
      <c r="K57" s="49"/>
      <c r="L57" s="49"/>
      <c r="M57" s="49"/>
      <c r="N57" s="49"/>
      <c r="O57" s="46">
        <f t="shared" si="0"/>
        <v>0</v>
      </c>
      <c r="P57" s="46" t="s">
        <v>128</v>
      </c>
    </row>
    <row r="58" spans="1:18" s="44" customFormat="1" ht="60.75" x14ac:dyDescent="0.25">
      <c r="A58" s="46">
        <v>58</v>
      </c>
      <c r="B58" s="47" t="s">
        <v>88</v>
      </c>
      <c r="C58" s="48" t="s">
        <v>21</v>
      </c>
      <c r="D58" s="49">
        <f t="shared" si="1"/>
        <v>3974970</v>
      </c>
      <c r="E58" s="49">
        <v>2384982</v>
      </c>
      <c r="F58" s="49">
        <v>1510488</v>
      </c>
      <c r="G58" s="49">
        <v>79500</v>
      </c>
      <c r="H58" s="49">
        <v>0</v>
      </c>
      <c r="I58" s="49"/>
      <c r="J58" s="49">
        <f t="shared" si="2"/>
        <v>0</v>
      </c>
      <c r="K58" s="49"/>
      <c r="L58" s="49"/>
      <c r="M58" s="49"/>
      <c r="N58" s="49"/>
      <c r="O58" s="46">
        <f t="shared" si="0"/>
        <v>0</v>
      </c>
      <c r="P58" s="46" t="s">
        <v>119</v>
      </c>
    </row>
    <row r="59" spans="1:18" s="44" customFormat="1" ht="60.75" x14ac:dyDescent="0.25">
      <c r="A59" s="46">
        <v>59</v>
      </c>
      <c r="B59" s="47" t="s">
        <v>89</v>
      </c>
      <c r="C59" s="48" t="s">
        <v>94</v>
      </c>
      <c r="D59" s="49">
        <f t="shared" si="1"/>
        <v>4177920</v>
      </c>
      <c r="E59" s="49">
        <v>2400000</v>
      </c>
      <c r="F59" s="49">
        <v>1694362</v>
      </c>
      <c r="G59" s="49">
        <v>83558</v>
      </c>
      <c r="H59" s="49">
        <v>0</v>
      </c>
      <c r="I59" s="49"/>
      <c r="J59" s="49">
        <f t="shared" si="2"/>
        <v>1777920</v>
      </c>
      <c r="K59" s="49"/>
      <c r="L59" s="49">
        <v>1694362</v>
      </c>
      <c r="M59" s="49">
        <v>83558</v>
      </c>
      <c r="N59" s="49"/>
      <c r="O59" s="46">
        <f t="shared" si="0"/>
        <v>42.555147058823529</v>
      </c>
      <c r="P59" s="46" t="s">
        <v>146</v>
      </c>
    </row>
    <row r="60" spans="1:18" s="44" customFormat="1" ht="60.75" x14ac:dyDescent="0.25">
      <c r="A60" s="46">
        <v>60</v>
      </c>
      <c r="B60" s="47" t="s">
        <v>90</v>
      </c>
      <c r="C60" s="48" t="s">
        <v>94</v>
      </c>
      <c r="D60" s="49">
        <f t="shared" si="1"/>
        <v>4015880</v>
      </c>
      <c r="E60" s="49">
        <v>2400000</v>
      </c>
      <c r="F60" s="49">
        <v>1535562</v>
      </c>
      <c r="G60" s="49">
        <v>80318</v>
      </c>
      <c r="H60" s="49">
        <v>0</v>
      </c>
      <c r="I60" s="49"/>
      <c r="J60" s="49">
        <f t="shared" si="2"/>
        <v>1615880</v>
      </c>
      <c r="K60" s="49"/>
      <c r="L60" s="49">
        <v>1535562</v>
      </c>
      <c r="M60" s="49">
        <v>80318</v>
      </c>
      <c r="N60" s="49"/>
      <c r="O60" s="46">
        <f t="shared" si="0"/>
        <v>40.23725808540096</v>
      </c>
      <c r="P60" s="46" t="s">
        <v>147</v>
      </c>
    </row>
    <row r="61" spans="1:18" s="44" customFormat="1" ht="81" x14ac:dyDescent="0.25">
      <c r="A61" s="46">
        <v>61</v>
      </c>
      <c r="B61" s="47" t="s">
        <v>91</v>
      </c>
      <c r="C61" s="48" t="s">
        <v>94</v>
      </c>
      <c r="D61" s="49">
        <f t="shared" si="1"/>
        <v>4191140</v>
      </c>
      <c r="E61" s="49">
        <v>2400000</v>
      </c>
      <c r="F61" s="49">
        <v>1707317</v>
      </c>
      <c r="G61" s="49">
        <v>83823</v>
      </c>
      <c r="H61" s="49">
        <v>0</v>
      </c>
      <c r="I61" s="49"/>
      <c r="J61" s="49">
        <f t="shared" si="2"/>
        <v>1791140</v>
      </c>
      <c r="K61" s="49"/>
      <c r="L61" s="49">
        <v>1707317</v>
      </c>
      <c r="M61" s="49">
        <v>83823</v>
      </c>
      <c r="N61" s="49"/>
      <c r="O61" s="46">
        <f t="shared" si="0"/>
        <v>42.736343810991762</v>
      </c>
      <c r="P61" s="46" t="s">
        <v>145</v>
      </c>
    </row>
    <row r="62" spans="1:18" s="44" customFormat="1" ht="141.75" x14ac:dyDescent="0.25">
      <c r="A62" s="46">
        <v>62</v>
      </c>
      <c r="B62" s="47" t="s">
        <v>92</v>
      </c>
      <c r="C62" s="48" t="s">
        <v>94</v>
      </c>
      <c r="D62" s="49">
        <f t="shared" si="1"/>
        <v>1726580</v>
      </c>
      <c r="E62" s="49">
        <v>1035948</v>
      </c>
      <c r="F62" s="49">
        <v>656100</v>
      </c>
      <c r="G62" s="49">
        <v>34532</v>
      </c>
      <c r="H62" s="49">
        <v>0</v>
      </c>
      <c r="I62" s="49"/>
      <c r="J62" s="49">
        <f t="shared" si="2"/>
        <v>0</v>
      </c>
      <c r="K62" s="49"/>
      <c r="L62" s="49"/>
      <c r="M62" s="49"/>
      <c r="N62" s="49"/>
      <c r="O62" s="46">
        <f t="shared" si="0"/>
        <v>0</v>
      </c>
      <c r="P62" s="46" t="s">
        <v>148</v>
      </c>
    </row>
    <row r="63" spans="1:18" s="44" customFormat="1" ht="60.75" x14ac:dyDescent="0.25">
      <c r="A63" s="46">
        <v>63</v>
      </c>
      <c r="B63" s="47" t="s">
        <v>93</v>
      </c>
      <c r="C63" s="48" t="s">
        <v>26</v>
      </c>
      <c r="D63" s="49">
        <f t="shared" si="1"/>
        <v>3980480</v>
      </c>
      <c r="E63" s="49">
        <v>2388288</v>
      </c>
      <c r="F63" s="49">
        <v>1512582.4</v>
      </c>
      <c r="G63" s="49">
        <v>79609.600000000006</v>
      </c>
      <c r="H63" s="49"/>
      <c r="I63" s="49"/>
      <c r="J63" s="49">
        <f t="shared" si="2"/>
        <v>0</v>
      </c>
      <c r="K63" s="49"/>
      <c r="L63" s="49"/>
      <c r="M63" s="49"/>
      <c r="N63" s="49"/>
      <c r="O63" s="46">
        <f t="shared" si="0"/>
        <v>0</v>
      </c>
      <c r="P63" s="46" t="s">
        <v>149</v>
      </c>
    </row>
    <row r="64" spans="1:18" s="61" customFormat="1" x14ac:dyDescent="0.25">
      <c r="A64" s="45" t="s">
        <v>13</v>
      </c>
      <c r="B64" s="45"/>
      <c r="C64" s="45"/>
      <c r="D64" s="59">
        <f>SUM(D8:D63)</f>
        <v>217594840</v>
      </c>
      <c r="E64" s="59">
        <f t="shared" ref="E64:P64" si="3">SUM(E8:E63)</f>
        <v>123104700</v>
      </c>
      <c r="F64" s="59">
        <f t="shared" si="3"/>
        <v>89943269.800000012</v>
      </c>
      <c r="G64" s="59">
        <f t="shared" si="3"/>
        <v>4061650.4</v>
      </c>
      <c r="H64" s="59">
        <f t="shared" si="3"/>
        <v>485219.8</v>
      </c>
      <c r="I64" s="59">
        <f t="shared" si="3"/>
        <v>8281426.5300000003</v>
      </c>
      <c r="J64" s="59">
        <f t="shared" si="3"/>
        <v>18029369.609999999</v>
      </c>
      <c r="K64" s="59">
        <f t="shared" si="3"/>
        <v>8281426.5300000003</v>
      </c>
      <c r="L64" s="59">
        <f t="shared" si="3"/>
        <v>9272093.7199999988</v>
      </c>
      <c r="M64" s="59">
        <f t="shared" si="3"/>
        <v>407146.26</v>
      </c>
      <c r="N64" s="59">
        <f t="shared" si="3"/>
        <v>68703.100000000006</v>
      </c>
      <c r="O64" s="59">
        <f t="shared" si="3"/>
        <v>469.73465722183465</v>
      </c>
      <c r="P64" s="59">
        <f t="shared" si="3"/>
        <v>0</v>
      </c>
      <c r="Q64" s="60"/>
      <c r="R64" s="60"/>
    </row>
    <row r="65" spans="2:16" s="44" customFormat="1" x14ac:dyDescent="0.25">
      <c r="B65" s="44" t="s">
        <v>33</v>
      </c>
      <c r="I65" s="60"/>
      <c r="J65" s="60"/>
    </row>
    <row r="71" spans="2:16" x14ac:dyDescent="0.3">
      <c r="P71" s="39" t="s">
        <v>34</v>
      </c>
    </row>
    <row r="72" spans="2:16" x14ac:dyDescent="0.3">
      <c r="P72" s="39" t="s">
        <v>35</v>
      </c>
    </row>
  </sheetData>
  <autoFilter ref="A7:Z66"/>
  <mergeCells count="17"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  <mergeCell ref="A64:C64"/>
    <mergeCell ref="P5:P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 01.04.2025</vt:lpstr>
      <vt:lpstr>на 01.07.2025</vt:lpstr>
      <vt:lpstr>'на 01.04.2025'!Область_печати</vt:lpstr>
      <vt:lpstr>'на 01.07.2025'!Область_печати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Вероника Вячеславовна Стародубцева</cp:lastModifiedBy>
  <cp:lastPrinted>2024-11-05T06:50:42Z</cp:lastPrinted>
  <dcterms:created xsi:type="dcterms:W3CDTF">2017-03-21T12:38:16Z</dcterms:created>
  <dcterms:modified xsi:type="dcterms:W3CDTF">2025-07-04T12:10:09Z</dcterms:modified>
</cp:coreProperties>
</file>