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а 01.01.2023" sheetId="4" r:id="rId1"/>
  </sheets>
  <definedNames>
    <definedName name="_xlnm._FilterDatabase" localSheetId="0" hidden="1">'на 01.01.2023'!$A$7:$AE$143</definedName>
    <definedName name="_xlnm.Print_Area" localSheetId="0">'на 01.01.2023'!$A$1:$T$142</definedName>
  </definedNames>
  <calcPr calcId="144525"/>
</workbook>
</file>

<file path=xl/calcChain.xml><?xml version="1.0" encoding="utf-8"?>
<calcChain xmlns="http://schemas.openxmlformats.org/spreadsheetml/2006/main">
  <c r="R140" i="4" l="1"/>
  <c r="Q140" i="4"/>
  <c r="P140" i="4"/>
  <c r="O140" i="4"/>
  <c r="N140" i="4" s="1"/>
  <c r="T140" i="4" s="1"/>
  <c r="M140" i="4"/>
  <c r="L140" i="4"/>
  <c r="K140" i="4"/>
  <c r="J140" i="4"/>
  <c r="I140" i="4" s="1"/>
  <c r="H140" i="4"/>
  <c r="G140" i="4"/>
  <c r="D140" i="4" s="1"/>
  <c r="F140" i="4"/>
  <c r="E140" i="4"/>
  <c r="T139" i="4"/>
  <c r="I139" i="4"/>
  <c r="D139" i="4"/>
  <c r="T138" i="4"/>
  <c r="I138" i="4"/>
  <c r="D138" i="4"/>
  <c r="I137" i="4"/>
  <c r="D137" i="4"/>
  <c r="T137" i="4" s="1"/>
  <c r="I136" i="4"/>
  <c r="D136" i="4"/>
  <c r="T136" i="4" s="1"/>
  <c r="T135" i="4"/>
  <c r="I135" i="4"/>
  <c r="D135" i="4"/>
  <c r="T134" i="4"/>
  <c r="I134" i="4"/>
  <c r="D134" i="4"/>
  <c r="I133" i="4"/>
  <c r="D133" i="4"/>
  <c r="T133" i="4" s="1"/>
  <c r="I132" i="4"/>
  <c r="D132" i="4"/>
  <c r="T132" i="4" s="1"/>
  <c r="T131" i="4"/>
  <c r="I131" i="4"/>
  <c r="D131" i="4"/>
  <c r="T130" i="4"/>
  <c r="I130" i="4"/>
  <c r="D130" i="4"/>
  <c r="I129" i="4"/>
  <c r="D129" i="4"/>
  <c r="T129" i="4" s="1"/>
  <c r="I128" i="4"/>
  <c r="D128" i="4"/>
  <c r="T128" i="4" s="1"/>
  <c r="T127" i="4"/>
  <c r="I127" i="4"/>
  <c r="D127" i="4"/>
  <c r="T126" i="4"/>
  <c r="I126" i="4"/>
  <c r="D126" i="4"/>
  <c r="I125" i="4"/>
  <c r="D125" i="4"/>
  <c r="T125" i="4" s="1"/>
  <c r="I124" i="4"/>
  <c r="D124" i="4"/>
  <c r="T124" i="4" s="1"/>
  <c r="T123" i="4"/>
  <c r="I123" i="4"/>
  <c r="D123" i="4"/>
  <c r="T122" i="4"/>
  <c r="I122" i="4"/>
  <c r="D122" i="4"/>
  <c r="I121" i="4"/>
  <c r="D121" i="4"/>
  <c r="T121" i="4" s="1"/>
  <c r="I120" i="4"/>
  <c r="D120" i="4"/>
  <c r="T120" i="4" s="1"/>
  <c r="T119" i="4"/>
  <c r="I119" i="4"/>
  <c r="D119" i="4"/>
  <c r="T118" i="4"/>
  <c r="I118" i="4"/>
  <c r="D118" i="4"/>
  <c r="I117" i="4"/>
  <c r="D117" i="4"/>
  <c r="T117" i="4" s="1"/>
  <c r="I116" i="4"/>
  <c r="D116" i="4"/>
  <c r="T116" i="4" s="1"/>
  <c r="T115" i="4"/>
  <c r="I115" i="4"/>
  <c r="D115" i="4"/>
  <c r="T114" i="4"/>
  <c r="I114" i="4"/>
  <c r="D114" i="4"/>
  <c r="I113" i="4"/>
  <c r="D113" i="4"/>
  <c r="T113" i="4" s="1"/>
  <c r="I112" i="4"/>
  <c r="D112" i="4"/>
  <c r="T112" i="4" s="1"/>
  <c r="T111" i="4"/>
  <c r="I111" i="4"/>
  <c r="D111" i="4"/>
  <c r="T110" i="4"/>
  <c r="I110" i="4"/>
  <c r="D110" i="4"/>
  <c r="I109" i="4"/>
  <c r="D109" i="4"/>
  <c r="T109" i="4" s="1"/>
  <c r="I108" i="4"/>
  <c r="D108" i="4"/>
  <c r="T108" i="4" s="1"/>
  <c r="T107" i="4"/>
  <c r="I107" i="4"/>
  <c r="D107" i="4"/>
  <c r="T106" i="4"/>
  <c r="I106" i="4"/>
  <c r="D106" i="4"/>
  <c r="I105" i="4"/>
  <c r="D105" i="4"/>
  <c r="T105" i="4" s="1"/>
  <c r="I104" i="4"/>
  <c r="D104" i="4"/>
  <c r="T104" i="4" s="1"/>
  <c r="T103" i="4"/>
  <c r="I103" i="4"/>
  <c r="D103" i="4"/>
  <c r="T102" i="4"/>
  <c r="I102" i="4"/>
  <c r="D102" i="4"/>
  <c r="I101" i="4"/>
  <c r="D101" i="4"/>
  <c r="T101" i="4" s="1"/>
  <c r="I100" i="4"/>
  <c r="D100" i="4"/>
  <c r="T100" i="4" s="1"/>
  <c r="T99" i="4"/>
  <c r="I99" i="4"/>
  <c r="D99" i="4"/>
  <c r="T98" i="4"/>
  <c r="I98" i="4"/>
  <c r="D98" i="4"/>
  <c r="I97" i="4"/>
  <c r="D97" i="4"/>
  <c r="T97" i="4" s="1"/>
  <c r="I96" i="4"/>
  <c r="D96" i="4"/>
  <c r="T96" i="4" s="1"/>
  <c r="T95" i="4"/>
  <c r="I95" i="4"/>
  <c r="D95" i="4"/>
  <c r="T94" i="4"/>
  <c r="I94" i="4"/>
  <c r="D94" i="4"/>
  <c r="I93" i="4"/>
  <c r="D93" i="4"/>
  <c r="T93" i="4" s="1"/>
  <c r="I92" i="4"/>
  <c r="D92" i="4"/>
  <c r="T92" i="4" s="1"/>
  <c r="T91" i="4"/>
  <c r="I91" i="4"/>
  <c r="D91" i="4"/>
  <c r="T90" i="4"/>
  <c r="I90" i="4"/>
  <c r="D90" i="4"/>
  <c r="I89" i="4"/>
  <c r="D89" i="4"/>
  <c r="T89" i="4" s="1"/>
  <c r="I88" i="4"/>
  <c r="D88" i="4"/>
  <c r="T88" i="4" s="1"/>
  <c r="T87" i="4"/>
  <c r="I87" i="4"/>
  <c r="D87" i="4"/>
  <c r="T86" i="4"/>
  <c r="I86" i="4"/>
  <c r="D86" i="4"/>
  <c r="I85" i="4"/>
  <c r="D85" i="4"/>
  <c r="T85" i="4" s="1"/>
  <c r="I84" i="4"/>
  <c r="D84" i="4"/>
  <c r="T84" i="4" s="1"/>
  <c r="T83" i="4"/>
  <c r="I83" i="4"/>
  <c r="D83" i="4"/>
  <c r="T82" i="4"/>
  <c r="I82" i="4"/>
  <c r="D82" i="4"/>
  <c r="I81" i="4"/>
  <c r="D81" i="4"/>
  <c r="T81" i="4" s="1"/>
  <c r="I80" i="4"/>
  <c r="D80" i="4"/>
  <c r="T80" i="4" s="1"/>
  <c r="T79" i="4"/>
  <c r="I79" i="4"/>
  <c r="D79" i="4"/>
  <c r="T78" i="4"/>
  <c r="I78" i="4"/>
  <c r="D78" i="4"/>
  <c r="I77" i="4"/>
  <c r="D77" i="4"/>
  <c r="T77" i="4" s="1"/>
  <c r="I76" i="4"/>
  <c r="D76" i="4"/>
  <c r="T76" i="4" s="1"/>
  <c r="T75" i="4"/>
  <c r="I75" i="4"/>
  <c r="D75" i="4"/>
  <c r="T74" i="4"/>
  <c r="I74" i="4"/>
  <c r="D74" i="4"/>
  <c r="I73" i="4"/>
  <c r="D73" i="4"/>
  <c r="T73" i="4" s="1"/>
  <c r="I72" i="4"/>
  <c r="D72" i="4"/>
  <c r="T72" i="4" s="1"/>
  <c r="T71" i="4"/>
  <c r="I71" i="4"/>
  <c r="D71" i="4"/>
  <c r="T70" i="4"/>
  <c r="I70" i="4"/>
  <c r="D70" i="4"/>
  <c r="I69" i="4"/>
  <c r="D69" i="4"/>
  <c r="T69" i="4" s="1"/>
  <c r="I68" i="4"/>
  <c r="D68" i="4"/>
  <c r="T68" i="4" s="1"/>
  <c r="T67" i="4"/>
  <c r="I67" i="4"/>
  <c r="D67" i="4"/>
  <c r="T66" i="4"/>
  <c r="I66" i="4"/>
  <c r="D66" i="4"/>
  <c r="I65" i="4"/>
  <c r="D65" i="4"/>
  <c r="T65" i="4" s="1"/>
  <c r="I64" i="4"/>
  <c r="D64" i="4"/>
  <c r="T64" i="4" s="1"/>
  <c r="T63" i="4"/>
  <c r="I63" i="4"/>
  <c r="D63" i="4"/>
  <c r="T62" i="4"/>
  <c r="I62" i="4"/>
  <c r="D62" i="4"/>
  <c r="I61" i="4"/>
  <c r="D61" i="4"/>
  <c r="T61" i="4" s="1"/>
  <c r="I60" i="4"/>
  <c r="D60" i="4"/>
  <c r="T60" i="4" s="1"/>
  <c r="T59" i="4"/>
  <c r="I59" i="4"/>
  <c r="D59" i="4"/>
  <c r="T58" i="4"/>
  <c r="I58" i="4"/>
  <c r="D58" i="4"/>
  <c r="I57" i="4"/>
  <c r="D57" i="4"/>
  <c r="T57" i="4" s="1"/>
  <c r="I56" i="4"/>
  <c r="D56" i="4"/>
  <c r="T56" i="4" s="1"/>
  <c r="T55" i="4"/>
  <c r="I55" i="4"/>
  <c r="D55" i="4"/>
  <c r="T54" i="4"/>
  <c r="I54" i="4"/>
  <c r="D54" i="4"/>
  <c r="I53" i="4"/>
  <c r="D53" i="4"/>
  <c r="T53" i="4" s="1"/>
  <c r="U52" i="4"/>
  <c r="I52" i="4"/>
  <c r="D52" i="4"/>
  <c r="T52" i="4" s="1"/>
  <c r="U51" i="4"/>
  <c r="I51" i="4"/>
  <c r="D51" i="4"/>
  <c r="T51" i="4" s="1"/>
  <c r="U50" i="4"/>
  <c r="I50" i="4"/>
  <c r="D50" i="4"/>
  <c r="T50" i="4" s="1"/>
  <c r="U49" i="4"/>
  <c r="I49" i="4"/>
  <c r="D49" i="4"/>
  <c r="T49" i="4" s="1"/>
  <c r="I48" i="4"/>
  <c r="D48" i="4"/>
  <c r="T48" i="4" s="1"/>
  <c r="T47" i="4"/>
  <c r="I47" i="4"/>
  <c r="D47" i="4"/>
  <c r="T46" i="4"/>
  <c r="I46" i="4"/>
  <c r="D46" i="4"/>
  <c r="I45" i="4"/>
  <c r="D45" i="4"/>
  <c r="T45" i="4" s="1"/>
  <c r="I44" i="4"/>
  <c r="D44" i="4"/>
  <c r="T44" i="4" s="1"/>
  <c r="T43" i="4"/>
  <c r="I43" i="4"/>
  <c r="D43" i="4"/>
  <c r="T42" i="4"/>
  <c r="I42" i="4"/>
  <c r="D42" i="4"/>
  <c r="I41" i="4"/>
  <c r="D41" i="4"/>
  <c r="T41" i="4" s="1"/>
  <c r="I40" i="4"/>
  <c r="D40" i="4"/>
  <c r="T40" i="4" s="1"/>
  <c r="T39" i="4"/>
  <c r="I39" i="4"/>
  <c r="D39" i="4"/>
  <c r="T38" i="4"/>
  <c r="I38" i="4"/>
  <c r="D38" i="4"/>
  <c r="I37" i="4"/>
  <c r="D37" i="4"/>
  <c r="T37" i="4" s="1"/>
  <c r="I36" i="4"/>
  <c r="D36" i="4"/>
  <c r="T36" i="4" s="1"/>
  <c r="T35" i="4"/>
  <c r="I35" i="4"/>
  <c r="D35" i="4"/>
  <c r="T34" i="4"/>
  <c r="I34" i="4"/>
  <c r="D34" i="4"/>
  <c r="I33" i="4"/>
  <c r="D33" i="4"/>
  <c r="T33" i="4" s="1"/>
  <c r="I32" i="4"/>
  <c r="D32" i="4"/>
  <c r="T32" i="4" s="1"/>
  <c r="T31" i="4"/>
  <c r="I31" i="4"/>
  <c r="D31" i="4"/>
  <c r="T30" i="4"/>
  <c r="I30" i="4"/>
  <c r="D30" i="4"/>
  <c r="I29" i="4"/>
  <c r="D29" i="4"/>
  <c r="T29" i="4" s="1"/>
  <c r="I28" i="4"/>
  <c r="D28" i="4"/>
  <c r="T28" i="4" s="1"/>
  <c r="T27" i="4"/>
  <c r="I27" i="4"/>
  <c r="D27" i="4"/>
  <c r="T26" i="4"/>
  <c r="I26" i="4"/>
  <c r="D26" i="4"/>
  <c r="I25" i="4"/>
  <c r="D25" i="4"/>
  <c r="T25" i="4" s="1"/>
  <c r="I24" i="4"/>
  <c r="D24" i="4"/>
  <c r="T24" i="4" s="1"/>
  <c r="T23" i="4"/>
  <c r="I23" i="4"/>
  <c r="D23" i="4"/>
  <c r="T22" i="4"/>
  <c r="I22" i="4"/>
  <c r="D22" i="4"/>
  <c r="I21" i="4"/>
  <c r="D21" i="4"/>
  <c r="T21" i="4" s="1"/>
  <c r="I20" i="4"/>
  <c r="D20" i="4"/>
  <c r="T20" i="4" s="1"/>
  <c r="T19" i="4"/>
  <c r="I19" i="4"/>
  <c r="D19" i="4"/>
  <c r="T18" i="4"/>
  <c r="I18" i="4"/>
  <c r="D18" i="4"/>
  <c r="I17" i="4"/>
  <c r="D17" i="4"/>
  <c r="T17" i="4" s="1"/>
  <c r="I16" i="4"/>
  <c r="D16" i="4"/>
  <c r="T16" i="4" s="1"/>
  <c r="T15" i="4"/>
  <c r="I15" i="4"/>
  <c r="D15" i="4"/>
  <c r="T14" i="4"/>
  <c r="I14" i="4"/>
  <c r="D14" i="4"/>
  <c r="I13" i="4"/>
  <c r="D13" i="4"/>
  <c r="T13" i="4" s="1"/>
  <c r="I12" i="4"/>
  <c r="D12" i="4"/>
  <c r="T12" i="4" s="1"/>
  <c r="T11" i="4"/>
  <c r="I11" i="4"/>
  <c r="D11" i="4"/>
  <c r="T10" i="4"/>
  <c r="I10" i="4"/>
  <c r="D10" i="4"/>
  <c r="I9" i="4"/>
  <c r="D9" i="4"/>
  <c r="T9" i="4" s="1"/>
  <c r="I8" i="4"/>
  <c r="D8" i="4"/>
  <c r="T8" i="4" s="1"/>
</calcChain>
</file>

<file path=xl/sharedStrings.xml><?xml version="1.0" encoding="utf-8"?>
<sst xmlns="http://schemas.openxmlformats.org/spreadsheetml/2006/main" count="313" uniqueCount="175">
  <si>
    <t xml:space="preserve">ОТЧЕТ </t>
  </si>
  <si>
    <t>по субсидии, передаваемой из областного бюджета бюджетам муниципальных образований</t>
  </si>
  <si>
    <t>Курской области на софинансирование расходных  обязательств местных бюджетов на реализацию проекта "Народный бюджет"</t>
  </si>
  <si>
    <t>по состоянию на 1 января 2023 года</t>
  </si>
  <si>
    <t>№</t>
  </si>
  <si>
    <t>Наименование  и местонахождение проекта проекта</t>
  </si>
  <si>
    <t>Наименование муниципального образования, представившего заявку</t>
  </si>
  <si>
    <t xml:space="preserve">в том числе за счет средств </t>
  </si>
  <si>
    <t>Фактически профинансировано</t>
  </si>
  <si>
    <t>Кассовый расход с начала года</t>
  </si>
  <si>
    <t>Причины отклонения: 1) в финансировании; 2) в использовании средств</t>
  </si>
  <si>
    <t>% выполнения работ на реализацию проекта за отчетный период</t>
  </si>
  <si>
    <t>Всего</t>
  </si>
  <si>
    <t>в том числе:</t>
  </si>
  <si>
    <t>областного бюджета</t>
  </si>
  <si>
    <t>местного бюджета</t>
  </si>
  <si>
    <t>средств населения</t>
  </si>
  <si>
    <t>средства юридических лиц и индивидуальных предпринимателей</t>
  </si>
  <si>
    <t>Капитальный ремонт здания муниципального казенного дошкольного образовательного учреждения "Коммунаровский детский сад" Беловского района Курской области</t>
  </si>
  <si>
    <t>Беловский муниципальный район</t>
  </si>
  <si>
    <t>Капитальный ремонт крыши здания муниципального казенного общеобразовательного учреждения "Мелавская средняя общеобразовательная школа", расположенного по адресу: 306825 Курская область Горшеченский район село Новомеловое улица Центральная 61</t>
  </si>
  <si>
    <t>Горшеченский муниципальный район</t>
  </si>
  <si>
    <t>Капитальный ремонт здания МКОУ "Болотская СОШ" Горшеченского района Курской области, расположенного по адресу: Курская область, Горшеченский район, с. Болото, ул. Раздольная, д.1</t>
  </si>
  <si>
    <t>Здание Сосновской СОШ. Капитальный ремонт</t>
  </si>
  <si>
    <t>Благоустройство территории МКДОУ "Детский сад п. Горшечное"</t>
  </si>
  <si>
    <t>Капитальный ремонт здания МБОУ "Будановская средняя общеобразовательная школа имени Героя Советского Союза М.В. Грешилова", Золотухинского района Курской области, расположенного по адресу: Курская область, Золотухинский район, д. Будановка, ул. Советская, д. 21</t>
  </si>
  <si>
    <t>Золотухинский муниципальный район</t>
  </si>
  <si>
    <t>Благоустройство прилегающей территории к зданию МКОУ "Новоспасская средняя общеобразовательная школа" Золотухинского района Курской области, расположенной по адресу Курская область, Золотухинский район, с. 1-е Новоспасское, ул. Молодежная, д.2</t>
  </si>
  <si>
    <t>Благоустройство прилегающей территории к зданию МКОУ "Золотухинская основная общеобразовательная школа" Золотухинского района Курской области, расположенной по адресу Курская область, Золотухинский район, п. Золотухино, ул. Железнодорожная д. 68</t>
  </si>
  <si>
    <t>Благоустройство прилегающей территории к зданию МКОУ "Дмитриевская основная общеобразовательная школа" Золотухинского района Курской области, расположенной по адресу Курская область, Золотухинский район, с. Дмитриевка, д. 69</t>
  </si>
  <si>
    <t>Капитальный ремонт козырька, оконных блоков и дверей здания МКОУ "Краснознаменская средняя общеобразовательная школа" Касторенского района Курской области (1 этап)</t>
  </si>
  <si>
    <t>Касторенский муниципальный район</t>
  </si>
  <si>
    <t>Капитальный ремонт МКОУ «Олымская средняя общеобразовательная школа», расположенного по адресу: п. Олымский Касторенского района Курской области, ул. Садовая, д. 37</t>
  </si>
  <si>
    <t>Капитальный ремонт Муниципального казенного общеобразовательного учреждения «Ореховская средняя общеобразовательная школа» Касторенского района Курской области</t>
  </si>
  <si>
    <t>Капитальный ремонт (замена оконных блоков и дверей здания МКОУ "Краснодолинская средняя общеобразовательная школа")</t>
  </si>
  <si>
    <t>Капитальный ремонт спортивного зала Муниципального казенного общеобразовательного учреждения "Касторенская средняя общеобразовательная школа №1" Касторенского района Курской области</t>
  </si>
  <si>
    <t>Капитальный ремонт спортивного зала МКОУ "Касторенская СОШ №2" Касторенского района Курской области", расположенного по адресу: Курская область, Касторенский район, п. Касторное, улица Буденного, д. 36</t>
  </si>
  <si>
    <t>Благоустройство территории МКДОУ "Касторенский д/с "Сказка", расположенного по адресу: рп. Касторное, переул. Первомайский, д. №1 Касторенского района Курской области</t>
  </si>
  <si>
    <t>Капитальный ремонт здания МКДОУ "Ольговский детский сад", расположенное по адресу: Курская область, Кореневский район, с.Ольговка, 207а</t>
  </si>
  <si>
    <t>Кореневский муниципальный  район</t>
  </si>
  <si>
    <t>Капитальный ремонт здания МКОУ "Благодатенская средняя образовательная школа", расположенного по адресу: Курская область, Кореневский район, с. Благодатное,  д.17</t>
  </si>
  <si>
    <t>Капитальный ремонт помещений МБОУ "Верхнемедведицкая средняя общеобразовательная школа" Курского района Курской области</t>
  </si>
  <si>
    <t>Курский муниципальный район</t>
  </si>
  <si>
    <t>Капитальный ремонт (замена оконных блоков) МБОУ "Гнездиловская средняя общеобразовательная школа" Курского района Курской области</t>
  </si>
  <si>
    <t>Капитальный ремонт помещений МБОУ "Средняя общеобразовательная школа имени Александра Невского" Курского района Курской области</t>
  </si>
  <si>
    <t>Капитальный ремонт. Замена дверных и оконных блоков в здании детского сада МБОУ "СОШ № 23 им. Героя Советского союза Ачкасова С.В." Курского района Курской области</t>
  </si>
  <si>
    <t>Работы выполнены и оплачены в полном объеме, сложилась экономия в результате проведения аукциона.</t>
  </si>
  <si>
    <t>Капитальный ремонт. Замена оконных блоков и ремонт крыльца МБОУ "Зоринская основная общеобразовательная школа" Курского района Курской области</t>
  </si>
  <si>
    <t xml:space="preserve">"Капитальный ремонт спортивного зала с раздевалками и санаторными кабинами" МБОУ "Ушаковская средняя общеобразовательная школа" Курского района Курской области </t>
  </si>
  <si>
    <t>Замена оконных блоков в здании МКОУ "СОШ №2 пос.им.К.Либкнехта" Курчатовского района Курской области</t>
  </si>
  <si>
    <t>Курчатовский муниципальный  район</t>
  </si>
  <si>
    <t>Благоустройство территории здания МОКУ "Вышнереутчанская средняя общеобразовательная школа", по адресу: Курская область, Медвенский район, с. Верхний Реутец, ул. Домики, д. 20</t>
  </si>
  <si>
    <t>Медвенский муниципальный район</t>
  </si>
  <si>
    <t>Благоустройство территории здания спортзала МОКУ "Панинская основная общеобразовательная школа", по адресу: Курская область, Медвенский район, Панинский сельсовет, с. 1-е Панино</t>
  </si>
  <si>
    <t>Благоустройство территории здания МОКУ "Амосовская средняя общеобразовательная школа", по адресу: Курская область, Медвенский район, д. Асомовка, д.54</t>
  </si>
  <si>
    <t>Капитальный ремонт системы отопления с заменой теплового узла в здании № 1 и замена теплового узла в здании № 2 МКДОУ «Поныровский детский сад «Ромашка», расположенного по адресу: Курская область, Поныровский район, п. Поныри, ул. Червоных Казаков, д. 2</t>
  </si>
  <si>
    <t>Поныровский муниципальный район</t>
  </si>
  <si>
    <t>Капитальный ремонт системы отопления здания МКОУ "Возовская средняя общеобразовательная школа" по адресу: Курская область, Поныровский р-н, п. Возы, ул. Комсомольская, д.5а</t>
  </si>
  <si>
    <t>Капитальный ремонт помещений 1-ого этажа здания МКОУ "Поныровская средняя общеобразовательная школа" по адресу Курская область, Поныровский район, п. Поныри, ул. Веселая, дом 11</t>
  </si>
  <si>
    <t>Капитальный ремонт кровли здания №1 и навесов входных групп МКОУ "Поныровская средняя общеобразовательная школа" по адресу Курская область, Поныровский район, п. Поныри, ул. Веселая, дом 11</t>
  </si>
  <si>
    <t>Капитальный ремонт кровли МКОУ "Бобрышевская СОШ" Пристенского района Курской области, расположенного по адресу: Курская область, Пристенский район, село Бобрышево, улица Плант, дом 28-а</t>
  </si>
  <si>
    <t xml:space="preserve">Пристенский муниципальный район </t>
  </si>
  <si>
    <t>Капитальный ремонт окон в МКОУ "Пристенская СОШ" Пристенского района Курской области</t>
  </si>
  <si>
    <t>Пристенский муниципальный район</t>
  </si>
  <si>
    <t>Капитальный ремонт кровли здания МБОУ "Щекинская СОШ", расположенного по адресу: Рыльский район, село Щекино, 64</t>
  </si>
  <si>
    <t>Рыльский мунициральный район</t>
  </si>
  <si>
    <t>Капитальный ремонт помещений МБОУ "Рыльская СОШ №4", расположенной по адресу Курская область, г. Рыльск ул. Розы Люксембург д.50</t>
  </si>
  <si>
    <t>Капитальный ремонт кровли здания МБОУ "Рыльская основная общеобразовательная школа №2", расположенного по адресу: 307373, Курская область, Рыльский район, г. Рыльск, ул. Кирова, д. 102</t>
  </si>
  <si>
    <t>Благоустройство территории к зданию МБДОУ "Детский сад №3 "Соловушка", расположенного по адресу: Курская область, г. Рыльск, ул. Куйбышева, дом 23</t>
  </si>
  <si>
    <t>Капитальный ремонт отмостки, цоколя и крылец по периметру здания МКДОУ Детский сад "Сказка" Советского района Курской области, расположенного по адресу: Курская область, Советский район, п. Кшенский ул Чапаева, 5в</t>
  </si>
  <si>
    <t>Советский муниципальный район</t>
  </si>
  <si>
    <t>Капитальный ремонт здания и прилегающей территории МКОУ "Нижнеграйворонская средняя общеобразовательная школа" Советского района Курской области (ограждение территории МКОУ "Нижнеграйворонская средняя общеобразовательная школа" Советского района Курской области)</t>
  </si>
  <si>
    <t>Капитальный ремонт помещений МКОУ "Мармыжанская средняя общеобразовательная школа" Советского района Курской области" расположенном по адресу: Курская область, Советский район, п.им.Ленина, улица Ленина, 27</t>
  </si>
  <si>
    <t xml:space="preserve">Капитальный ремонт кровли МКОУ "Старолещинская СОШ" Солнцевского района Курской области, расположенное по адресу: Курская область, Солнцевский район, деревня Большая Козьмодемьяновка, ул. Молодежная, д.4 - 2 этап </t>
  </si>
  <si>
    <t>Солнцевский муниципальный район</t>
  </si>
  <si>
    <t>Благоустройство территории МКДОУ "Детский сад "Солнышко" Солнцевского района Курской области. 1 этап</t>
  </si>
  <si>
    <t>Капитальный ремонт здания Филиала №1 МКОУ "Шумаковская СОШ" Солнцевского района Курской области. 1 этап"</t>
  </si>
  <si>
    <t xml:space="preserve">Капитальный ремонт кровли МКОУ "Максимовская ООШ" Солнцевского района Курской области, расположенного по адресу: Курская область, Солнцевский район, село Дорохо - Доренское, ул. Молодежная, д.25" - 2 этап </t>
  </si>
  <si>
    <t>Капитальный ремонт спортивного зала объекта МКОУ "Черкасскопореченская средняя общеобразовательная школа" Суджанского района Курской области</t>
  </si>
  <si>
    <t>Суджанский муниципальный район</t>
  </si>
  <si>
    <t>Замена оконных блоков в здании МКОУ "Новоивановская ООШ"Суджанского района Курской области</t>
  </si>
  <si>
    <t>Замена оконных блоков в здании МКОУ "Погребская средняя общеобразовательная школа" Суджанского района Курской области</t>
  </si>
  <si>
    <t>Замена оконных блоков в здании МКОУ "Гуевская средняя общеобразовательная школа", расположенного по адресу: Курская область, Суджанский район, с. Гуево, ул. Октябрьская, 13</t>
  </si>
  <si>
    <t>Капитальный ремонт помещений МКОУ "Замостянская средняя общеобразовательная школа" Суджанского района Курской области</t>
  </si>
  <si>
    <t>Благоустройство территории МКОУ "Суджанская средняя общеобразовательная школа №2" Суджанского района Курской области</t>
  </si>
  <si>
    <t>Капитальный ремонт входной группы здания МКОУ "Успенская средняя общеобразовательная школа им. С.К. Косинова", расположенного по адресу: Курская область, Тимский район, с. Успенка, ул. Школьная, д.3"</t>
  </si>
  <si>
    <t>Тимский муниципальный район</t>
  </si>
  <si>
    <t>Капитальный ремонт помещения здания МКОУ "Сокольская СОШ им. Кретова А.Ф.", расположенного по адресу: Курская область, Тимский район, с. Соколье, ул. Школьная, д.23"</t>
  </si>
  <si>
    <t>Капитальный ремонт входной группы здания МКОУ "Сокольская СОШ им. Кретова А.Ф.", расположенного по адресу: 307064, Курская область, Тимский район, с. Соколье, ул. Школьная, д.23"</t>
  </si>
  <si>
    <t>Капитальный ремонт замена оконных блоков (1 этап) в здании МКОУ "Верхнелюбажская средняя общеобразовательная школа" Фатежского района Курской области</t>
  </si>
  <si>
    <t>Фатежский муниципальный район</t>
  </si>
  <si>
    <t>Замена оконных блоков здания Дубовицкого филиала Муниципального казенного общеобразовательного учреждения «Хомутовская средняя общеобразовательная школа имени Героя Советского Союза Н.И. Сечкина» Хомутовского района Курской области</t>
  </si>
  <si>
    <t>Хомутовский муниципальный район</t>
  </si>
  <si>
    <t>Замена оконных блоков здания Муниципального казенного общеобразовательного учреждения «Хомутовская средняя общеобразовательная школа имени Героя Советского Союза Н.И. Сечкина» Хомутовского района Курской области</t>
  </si>
  <si>
    <t>Замена оконных и балконных блоков в здании МКОУ "Гламаздинская средняя общеобразовательная школа Хомутовского района Курской области</t>
  </si>
  <si>
    <t>Благоустройство школьной территории: дорожка с карманами для скамеек МКОУ "Гламаздинская средняя общеобразовательная школа Хомутовского района Курской области</t>
  </si>
  <si>
    <t>Благоустройство прилегающей территории здания Муниципального казенного общеобразовательного учреждения "Хомутовская средняя общеобразовательная школа имени Героя Советского Союза Н.И. Сечкина" Хомутовского района Курской области</t>
  </si>
  <si>
    <t>Благоустройство школьной территории (площадка) МКОУ "Гламаздинская средняя общеобразовательная школа" Хомутовского района Курской области</t>
  </si>
  <si>
    <t>Ремонт кровли и замена оконных блоков МБОУ "Средняя общеобразовательная школа с углубленным изучением отдельных предметов № 28"</t>
  </si>
  <si>
    <t>город Курск</t>
  </si>
  <si>
    <t>Капитальный ремонт входов МБОУ "СОШ № 47 имени С.В. Широбокова" г. Курск, пер., 7-й Промышленный, д.9.</t>
  </si>
  <si>
    <t>Ремонт лестничных клеток и замена линолеума в коридорах 2-го и 3-го этажей здания МБОУ "Средняя общеобразовательная школа № 30", расположенного по адресу: г. Курск, ул. Серегина, д. 41</t>
  </si>
  <si>
    <t>Ремонт кровли МБОУ "СОШ № 41 им. В.В. Сизова", расположенной по адресу г. Курск, пр. Магистральный, д. 20</t>
  </si>
  <si>
    <t>"Ремонт кровли" и "Ремонт полов на 1 этаже", в здании МБОУ "Средняя общеобразовательная школа с углубленным изучением отдельных предметов № 46" по адресу: г. Курск, ул. Комарова, д. 27</t>
  </si>
  <si>
    <t>Капитальный ремонт фасада МБДОУ "Детский сад комбинированного вида № 108", г. Курск, ул. Чернышевского, 9 1-этап</t>
  </si>
  <si>
    <t>Ремонт ограждения и благоустройство территории муниципального бюджетного образовательного учреждения "Средняя общеобразовательная школа с углубленным изучением отдельных предметов № 56" по адресу: г. Курск, Магистральный проезд, 22 В</t>
  </si>
  <si>
    <t>Капитальный ремонт фасада здания МБОУ "Лицей №21", расположенного по адресу: г. Курск, ул. Заводская, д.81</t>
  </si>
  <si>
    <t>Капитальный ремонт кровли здания МБОУ "Лицей №21", расположенного по адресу: г. Курск, ул. Заводская, д.81</t>
  </si>
  <si>
    <t>Ремонт кровли здания МБОУ "Средняя общеобразовательная школа № 43 им. Г.К. Жукова", расположенного по адресу Курская область, г. Курск, ул. Белгородская, д.21</t>
  </si>
  <si>
    <t>"Капитальный ремонт (замена оконных блоков, ремонт отмостки и теневых навесов) МБДОУ № 104", расположенного по адресу: г. Курск, ул. Сумская д.48Б</t>
  </si>
  <si>
    <t>Ремонт спортивного зала МБОУ "Средняя школа № 29 им. И.Н. Зикеева" по адресу г. Курск, ул. Краснополянская, д.2а</t>
  </si>
  <si>
    <t>Капитальный ремонт кровли и помещений МБОУ "Средняя общеобразовательная школа № 48 им. Р.М. Каменева", расположенного по адресу: г. Курск, ул. Серегина, дом 17</t>
  </si>
  <si>
    <t>Замена ограждения в рамках текущего ремонта, монтаж видеодомофонов в рамках текущего ремонта МБДОУ "Детский сад комбинированного вида № 105", расположенного по адресу: г. Курск, ул. Веспремская, д.5</t>
  </si>
  <si>
    <t>Ремонт асфальтобетонного покрытия школьного двора МБОУ "Средняя общеобразовательная школа № 57" г. Курска по адресу: 305038, Курская область, г. Курск, улица К. Воробьева, 13</t>
  </si>
  <si>
    <t>Ремонт актового зала МБОУ "Школа № 52", расположенного по адресу: город Курск, проспект Дружбы, 14 (включая фойе и кровлю)</t>
  </si>
  <si>
    <t>Капитальный ремонт спортивного зала МБОУ "Средняя общеобразовательная школа № 31 имени А.М. Ломакина", расположенного по адресу: г. Курск, ул. Школьная, д. 3 Б</t>
  </si>
  <si>
    <t>Капитальный ремонт здания МБДОУ "Детский сад комбинированного вида № 121" по переулку 2-й Ольховский, дом 30 в городе Курске</t>
  </si>
  <si>
    <t>Благоустройство МБДОУ "Детский сад общеразвивающего типа с приоритетным осуществлением деятельности по познавательно-речевому развитию детей № 37" по адресу: ул. Дейнеки, д.30а, в г. Курске</t>
  </si>
  <si>
    <t>Ремонт асфальтобетонного покрытия и ограждения территории МБОУ "Гимназия № 25"</t>
  </si>
  <si>
    <t>Капитальный ремонт здания МБДОУ "Детский сад комбинированного вида № 95", расположенного по проезду Магистральному, 9Б в г. Курске на устройство вентилируемого фасада с утеплением</t>
  </si>
  <si>
    <t>Замена элементов благоустройства территории (ограждения и оборудования игровых площадок) МБДОУ "Детский сад комбинированного вида № 112" по адресу: г. Курск, проспект Дружбы, д. 8</t>
  </si>
  <si>
    <t>Ремонт ограждения в МБОУ "Средняя общеобразовательная школа № 27 имени А.А. Дейнеки" по адресу: г. Курск, ул. Димитрова, д. 101</t>
  </si>
  <si>
    <t>Ремонт спортивного зала, актового зала, спортивной площадки МБОУ "Средняя общеобразовательная школа № 17" по ул. Пионеров, 84</t>
  </si>
  <si>
    <t>Благоустройство территории МБДОУ "Детский сад комбинированного вида № 81", расположенного по ул. Серегина, д.19а в г. Курске</t>
  </si>
  <si>
    <t>Ремонт асфальтированной территории дошкольного отделения МБОУ "Прогимназия "Радуга", ремонт детской игровой площадки на территории "МБОУ Прогимназия Радуга"</t>
  </si>
  <si>
    <t>"Замена окон и дверей" в МБДОУ "Детский сад комбинированного вида №33"</t>
  </si>
  <si>
    <t>Благоустройство территории  - ремонт ограждения МБДОУ "Центр развития - детский сад № 97", расположенного по адресу: г. Курск, 3-я Песковская, д. 29</t>
  </si>
  <si>
    <t>Благоустройство территории МБДОУ "ЦРР - детский сад № 93" по адресу: г. Курск, ул. Резиновая, 26 (устройство спортивной площадки)</t>
  </si>
  <si>
    <t>"Ремонт дорожек, тротуаров, площадок на территории МБДОУ "Детский сад комбинированного вида № 119", "Ремонт отмостки вокруг здания МБДОУ "Детский сад комбинированного вида № 119"</t>
  </si>
  <si>
    <t>Текущий ремонт окон и дверей здания Муниципального бюджетного дошкольного образовательного учреждения "Центр развития ребенка - детский сад № 115", расположенного по адресу: г. Курск, ул. Заводская, д. 53 а</t>
  </si>
  <si>
    <t>Капитальный ремонт фасада МБДОУ "Детский сад комбинированного вида № 92" расположенного по адресу: г. Курск, проспект Кулакова, 3 "б"</t>
  </si>
  <si>
    <t>Ремонт фасадов здания МБОУ "Средняя общеобразовательная школа № 33" по адресу: г. Курск, ул. Менделеева, д. 6</t>
  </si>
  <si>
    <t>Капитальный ремонт здания (окон, дверей, крылец, отливов, лестниц) МБДОУ "Детский сад комбинированного вида № 62" по адресу: г. Курск, ул. Сумская, д. 42Б</t>
  </si>
  <si>
    <t>Капитальный ремонт кровли здания МБДОУ "Детский сад общеразвивающего вида № 130" по адресу: г. Курск, ул. Республиканская, д. 52-Г</t>
  </si>
  <si>
    <t xml:space="preserve">город Курск </t>
  </si>
  <si>
    <t>Ремонтные работы в санузлах МБОУ "Средняя общеобразовательная школа № 59" города Курска</t>
  </si>
  <si>
    <t>Текущий ремонт спортзала и лестничных маршей № 1, №2, запасного входа (частично) МБОУ "Средняя общеобразовательная школа № 54"</t>
  </si>
  <si>
    <t>Благоустройство территории МБДОУ "Детский сад общеразвивающего вида № 130" по ул. Республиканская, 52г в городе Курске</t>
  </si>
  <si>
    <t>Ремонт санитарно-технических узлов в здании МБОУ "Средняя общеобразовательная школа № 36" по адресу: г. Курск, ул. Станционная, дом 8</t>
  </si>
  <si>
    <t>"Текущий ремонт спортивных залов МБОУ СОШ № 53", расположенных по адресу: 305018, г. Курск, ул. Черняховского, 32</t>
  </si>
  <si>
    <t>Ремонт пола с заменой линолеума в рекреациях 2-го этажа МБОУ "Средняя общеобразовательная школа № 51"</t>
  </si>
  <si>
    <t>Ремонт кровли МБОУ "Средняя общеобразовательная школа № 35 им. К.Д. Воробьева"</t>
  </si>
  <si>
    <t>Благоустройство территории МБОУ "Средняя общеобразовательная школа № 60 имени героев Курской битвы"</t>
  </si>
  <si>
    <t>Благоустройство территории МБДОУ "Детский сад комбинированного вида № 124" по ул. Парижской Коммуны, 44а в г. Курске</t>
  </si>
  <si>
    <t>Замена элементов благоустройства территории (ограждения и оборудования игровых площадок) МБДОУ "Детский сад № 117"</t>
  </si>
  <si>
    <t>Капитальный ремонт фасада здания МБДОУ "Детский сад комбинированного вида № 84"</t>
  </si>
  <si>
    <t>Капитальный ремонт теневых навесов" МБДОУ "Црр-детский сад №122", расположенного по  адресу: г.Курск пр-т Энтузиастов, д.4"</t>
  </si>
  <si>
    <t>Капитальный ремонт санузлов, отопления, горячего и холодного водоснабжения. Капитальный ремонт фасада здания МБУ ДО "Дворец пионеров и школьников г.Курска"</t>
  </si>
  <si>
    <t>Ремонт скатной кровли МБОУ "Средняя общеобразовательная школа №15"</t>
  </si>
  <si>
    <t>Капитальный ремонт пищеблока и столовой МБОУ "Средняя общеобразовательная школа №14"</t>
  </si>
  <si>
    <t>Благоустройство территории МБДОУ "Детский сад комбинированного вида №71" ул.Запольная, 41Б в г.Курске"</t>
  </si>
  <si>
    <t>Капитальный ремонт фасада МБДОУ "Центр развития ребенка-детский сад №103"</t>
  </si>
  <si>
    <t xml:space="preserve">Капитальный ремонт коридоров 1-го, 2-го, 3-го этажей: стены, откосы окон, подоконники и двери МБОУ "СОШ №42", расположенного по адресу: г.Курск, ул.Школьная, д.1а  </t>
  </si>
  <si>
    <t xml:space="preserve">Благоустройство территории МБОУ "Средняя общеобразовательная школа № 37" по адресу: ул.Каширцева,54 в г.Курске </t>
  </si>
  <si>
    <t xml:space="preserve">Благоустройство территории МБДОУ "Детский сад комбинированного вида №16" по адресу: ул.Союзная, д.14В в городе Курске </t>
  </si>
  <si>
    <t>Капитальный ремонт фасада МБДОУ "Детский сад комбинированного вида №110", расположенного по адресу: г.Курск ул.Магистральный проезд, д.18</t>
  </si>
  <si>
    <t>Капитальный ремонт спортивного зала МБОУ "Средняя общеобразовательная школа № 49 по адресу: г. Курск, ул. Дейнеки, д.36</t>
  </si>
  <si>
    <t>Капитальный ремонт пищеблока, актового зала, зала хореографии в здании МБОУ "Гимназия №44" по адресу: г.Курск, переулок Блинова,д.7А</t>
  </si>
  <si>
    <t>Благоустройство пришкольной территории, замена и ремонт покрытия пола "МБОУ "СОШ №9 им.А.Е.Боровых"</t>
  </si>
  <si>
    <t>Благоустройство территории СОШ №58 им.М.В.Овсянникова</t>
  </si>
  <si>
    <t xml:space="preserve">Капитальный ремонт (замена окон) "МБОУ"Школа №32 им.прп.Серафима Саровского", расположенного по адресу: г. Курск, ул. Володарского, 44а </t>
  </si>
  <si>
    <t>Капитальный ремонт теневых навесов  МБДОУ "Детский сад комбинированного вида №69" по  адресу: г.Курск, ул.Менделеева, дом 6а</t>
  </si>
  <si>
    <t>Благоустройство спортивной площадки МБДОУ "Центр развития ребенка - детский сад №91" по адресу: г.Курск, ул.Энергетиков, 9А</t>
  </si>
  <si>
    <t>Благоустройство территории МБДОУ "Детский сад №131"  по адресу:  ул.Менделеева, д.4 в г.Курске</t>
  </si>
  <si>
    <t>Ремонт асфальтового покрытия территории МБДОУ №83, расположенного по адресу: г.Курск, ул.Дейнеки, дом № 13а</t>
  </si>
  <si>
    <t>Капитальный ремонт МБОУ "СОШ № 39 им. К.Ф. Ольшанского" (ремонт спортзала и вестибюля) в г.Курске</t>
  </si>
  <si>
    <t>Капитальный ремонт кровли МБОУ "Средняя общеобразовательная школа с углубленным изучением отдельных предметов № 3" по адресу: г. Курск, ул. 3-я Песковская, д. 23</t>
  </si>
  <si>
    <t>Город Курск</t>
  </si>
  <si>
    <t>Капитальный ремонт входных групп здания МБУ ДО "Центр "Оберег", расположенного по адресу: г. Курск, ул. Резиновая, 14</t>
  </si>
  <si>
    <t>Капитальный ремонт по устройству детской спортивной площадки МАДОУ "Детский сад № 9</t>
  </si>
  <si>
    <t>город Курчатов</t>
  </si>
  <si>
    <t>Капитальный ремонт системы электроснабжения здания пристройки (литер А1) МБОУ "Средняя общеобразовательная школа № 5" по адресу: Курская область, г. Курчатов, ул. Энергетиков, д. 16</t>
  </si>
  <si>
    <t>Капитальный ремонт инженерных коммуникаций (холодное водоснабжение, горячее водоснабжение, водоотведение) с выходами до колодцев, ремонт подвального помещения муниципального бюджетного общеобразовательного учреждения "Средняя общеобразовательная школа №6" по адресу г. Курчатов, Курской области, ул. Набережная д. 9а</t>
  </si>
  <si>
    <t>Итого:</t>
  </si>
  <si>
    <t>Исполнитель: В.В. Стародубцева 70-06-02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</si>
</sst>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₽"/>
    <numFmt numFmtId="165" formatCode="0.0"/>
    <numFmt numFmtId="166" formatCode="#,##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Fill="1" applyBorder="1"/>
    <xf numFmtId="0" fontId="5" fillId="0" borderId="0" xfId="1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/>
    <xf numFmtId="0" fontId="5" fillId="2" borderId="0" xfId="1" applyFont="1" applyFill="1" applyBorder="1"/>
    <xf numFmtId="0" fontId="6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3" borderId="0" xfId="1" applyFont="1" applyFill="1" applyBorder="1"/>
    <xf numFmtId="4" fontId="5" fillId="2" borderId="0" xfId="1" applyNumberFormat="1" applyFont="1" applyFill="1" applyBorder="1"/>
    <xf numFmtId="4" fontId="5" fillId="3" borderId="0" xfId="1" applyNumberFormat="1" applyFont="1" applyFill="1" applyBorder="1"/>
    <xf numFmtId="164" fontId="5" fillId="3" borderId="0" xfId="1" applyNumberFormat="1" applyFont="1" applyFill="1" applyBorder="1"/>
    <xf numFmtId="166" fontId="5" fillId="3" borderId="0" xfId="1" applyNumberFormat="1" applyFont="1" applyFill="1" applyBorder="1"/>
    <xf numFmtId="164" fontId="5" fillId="2" borderId="0" xfId="1" applyNumberFormat="1" applyFont="1" applyFill="1" applyBorder="1"/>
    <xf numFmtId="0" fontId="6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0" fontId="5" fillId="4" borderId="0" xfId="1" applyFont="1" applyFill="1" applyBorder="1"/>
    <xf numFmtId="0" fontId="4" fillId="4" borderId="1" xfId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6" fillId="0" borderId="0" xfId="1" applyFont="1" applyFill="1" applyBorder="1"/>
    <xf numFmtId="4" fontId="6" fillId="0" borderId="0" xfId="1" applyNumberFormat="1" applyFont="1" applyFill="1" applyBorder="1"/>
    <xf numFmtId="2" fontId="1" fillId="0" borderId="0" xfId="1" applyNumberFormat="1" applyFill="1" applyBorder="1"/>
    <xf numFmtId="0" fontId="8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5"/>
  <sheetViews>
    <sheetView tabSelected="1" view="pageBreakPreview" zoomScale="60" zoomScaleNormal="100" workbookViewId="0">
      <selection activeCell="A4" sqref="A4:T4"/>
    </sheetView>
  </sheetViews>
  <sheetFormatPr defaultRowHeight="18.75" x14ac:dyDescent="0.3"/>
  <cols>
    <col min="1" max="1" width="7.42578125" style="33" customWidth="1"/>
    <col min="2" max="2" width="89.42578125" style="33" customWidth="1"/>
    <col min="3" max="3" width="57.5703125" style="33" customWidth="1"/>
    <col min="4" max="4" width="24.28515625" style="33" customWidth="1"/>
    <col min="5" max="6" width="21.85546875" style="33" customWidth="1"/>
    <col min="7" max="7" width="20.140625" style="33" customWidth="1"/>
    <col min="8" max="8" width="19.28515625" style="33" customWidth="1"/>
    <col min="9" max="9" width="25" style="33" customWidth="1"/>
    <col min="10" max="10" width="23.28515625" style="33" customWidth="1"/>
    <col min="11" max="11" width="25.28515625" style="33" customWidth="1"/>
    <col min="12" max="12" width="24.42578125" style="33" customWidth="1"/>
    <col min="13" max="13" width="19.140625" style="33" customWidth="1"/>
    <col min="14" max="14" width="24.42578125" style="33" customWidth="1"/>
    <col min="15" max="16" width="22.42578125" style="33" customWidth="1"/>
    <col min="17" max="17" width="20.42578125" style="33" customWidth="1"/>
    <col min="18" max="18" width="20.28515625" style="33" customWidth="1"/>
    <col min="19" max="19" width="69.85546875" style="33" customWidth="1"/>
    <col min="20" max="20" width="24.42578125" style="33" customWidth="1"/>
    <col min="21" max="21" width="24.42578125" style="1" customWidth="1"/>
    <col min="22" max="22" width="23.42578125" style="1" customWidth="1"/>
    <col min="23" max="23" width="27.7109375" style="1" customWidth="1"/>
    <col min="24" max="24" width="16" style="1" customWidth="1"/>
    <col min="25" max="25" width="9.140625" style="1"/>
    <col min="26" max="26" width="12.28515625" style="1" customWidth="1"/>
    <col min="27" max="27" width="9.140625" style="1"/>
    <col min="28" max="28" width="12" style="1" customWidth="1"/>
    <col min="29" max="29" width="13.7109375" style="1" customWidth="1"/>
    <col min="30" max="30" width="9.140625" style="1"/>
    <col min="31" max="31" width="12.42578125" style="1" customWidth="1"/>
    <col min="32" max="16384" width="9.140625" style="1"/>
  </cols>
  <sheetData>
    <row r="1" spans="1:31" ht="24.75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31" ht="37.5" customHeigh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31" ht="37.5" customHeight="1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31" ht="37.5" customHeight="1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31" s="2" customFormat="1" ht="72.75" customHeight="1" x14ac:dyDescent="0.3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/>
      <c r="G5" s="38"/>
      <c r="H5" s="38"/>
      <c r="I5" s="38" t="s">
        <v>8</v>
      </c>
      <c r="J5" s="38"/>
      <c r="K5" s="38"/>
      <c r="L5" s="38"/>
      <c r="M5" s="38"/>
      <c r="N5" s="38" t="s">
        <v>9</v>
      </c>
      <c r="O5" s="38"/>
      <c r="P5" s="38"/>
      <c r="Q5" s="38"/>
      <c r="R5" s="38"/>
      <c r="S5" s="37" t="s">
        <v>10</v>
      </c>
      <c r="T5" s="37" t="s">
        <v>11</v>
      </c>
    </row>
    <row r="6" spans="1:31" s="2" customFormat="1" ht="17.25" x14ac:dyDescent="0.3">
      <c r="A6" s="38"/>
      <c r="B6" s="38"/>
      <c r="C6" s="38"/>
      <c r="D6" s="38" t="s">
        <v>12</v>
      </c>
      <c r="E6" s="38" t="s">
        <v>13</v>
      </c>
      <c r="F6" s="38"/>
      <c r="G6" s="38"/>
      <c r="H6" s="38"/>
      <c r="I6" s="38" t="s">
        <v>12</v>
      </c>
      <c r="J6" s="38" t="s">
        <v>13</v>
      </c>
      <c r="K6" s="38"/>
      <c r="L6" s="38"/>
      <c r="M6" s="38"/>
      <c r="N6" s="38" t="s">
        <v>12</v>
      </c>
      <c r="O6" s="38" t="s">
        <v>13</v>
      </c>
      <c r="P6" s="38"/>
      <c r="Q6" s="38"/>
      <c r="R6" s="38"/>
      <c r="S6" s="37"/>
      <c r="T6" s="37"/>
    </row>
    <row r="7" spans="1:31" s="2" customFormat="1" ht="99" x14ac:dyDescent="0.3">
      <c r="A7" s="38"/>
      <c r="B7" s="38"/>
      <c r="C7" s="38"/>
      <c r="D7" s="38"/>
      <c r="E7" s="3" t="s">
        <v>14</v>
      </c>
      <c r="F7" s="3" t="s">
        <v>15</v>
      </c>
      <c r="G7" s="3" t="s">
        <v>16</v>
      </c>
      <c r="H7" s="3" t="s">
        <v>17</v>
      </c>
      <c r="I7" s="38"/>
      <c r="J7" s="3" t="s">
        <v>14</v>
      </c>
      <c r="K7" s="3" t="s">
        <v>15</v>
      </c>
      <c r="L7" s="3" t="s">
        <v>16</v>
      </c>
      <c r="M7" s="3" t="s">
        <v>17</v>
      </c>
      <c r="N7" s="38"/>
      <c r="O7" s="3" t="s">
        <v>14</v>
      </c>
      <c r="P7" s="3" t="s">
        <v>15</v>
      </c>
      <c r="Q7" s="3" t="s">
        <v>16</v>
      </c>
      <c r="R7" s="3" t="s">
        <v>17</v>
      </c>
      <c r="S7" s="37"/>
      <c r="T7" s="37"/>
    </row>
    <row r="8" spans="1:31" s="10" customFormat="1" ht="150" customHeight="1" x14ac:dyDescent="0.3">
      <c r="A8" s="4">
        <v>1</v>
      </c>
      <c r="B8" s="5" t="s">
        <v>18</v>
      </c>
      <c r="C8" s="5" t="s">
        <v>19</v>
      </c>
      <c r="D8" s="6">
        <f>E8+F8+G8+H8</f>
        <v>1683810</v>
      </c>
      <c r="E8" s="6">
        <v>1010286</v>
      </c>
      <c r="F8" s="6">
        <v>589333.5</v>
      </c>
      <c r="G8" s="6">
        <v>84190.5</v>
      </c>
      <c r="H8" s="6"/>
      <c r="I8" s="6">
        <f>J8+K8+L8+M8</f>
        <v>1683810</v>
      </c>
      <c r="J8" s="6">
        <v>1010286</v>
      </c>
      <c r="K8" s="6">
        <v>589333.5</v>
      </c>
      <c r="L8" s="6">
        <v>84190.5</v>
      </c>
      <c r="M8" s="6"/>
      <c r="N8" s="6">
        <v>1683810</v>
      </c>
      <c r="O8" s="6">
        <v>1010286</v>
      </c>
      <c r="P8" s="6">
        <v>589333.5</v>
      </c>
      <c r="Q8" s="6">
        <v>84190.5</v>
      </c>
      <c r="R8" s="6">
        <v>0</v>
      </c>
      <c r="S8" s="7"/>
      <c r="T8" s="8">
        <f>N8/D8*100</f>
        <v>100</v>
      </c>
      <c r="U8" s="9"/>
    </row>
    <row r="9" spans="1:31" s="16" customFormat="1" ht="150" customHeight="1" x14ac:dyDescent="0.3">
      <c r="A9" s="11">
        <v>2</v>
      </c>
      <c r="B9" s="12" t="s">
        <v>20</v>
      </c>
      <c r="C9" s="12" t="s">
        <v>21</v>
      </c>
      <c r="D9" s="13">
        <f t="shared" ref="D9:D72" si="0">E9+F9+G9+H9</f>
        <v>2525872.6609999998</v>
      </c>
      <c r="E9" s="13">
        <v>1515523.6</v>
      </c>
      <c r="F9" s="13">
        <v>884055.43099999998</v>
      </c>
      <c r="G9" s="13">
        <v>126293.63</v>
      </c>
      <c r="H9" s="13"/>
      <c r="I9" s="13">
        <f t="shared" ref="I9:I72" si="1">J9+K9+L9+M9</f>
        <v>2525872.6609999998</v>
      </c>
      <c r="J9" s="13">
        <v>1515523.6</v>
      </c>
      <c r="K9" s="13">
        <v>884055.43099999998</v>
      </c>
      <c r="L9" s="13">
        <v>126293.63</v>
      </c>
      <c r="M9" s="13"/>
      <c r="N9" s="13">
        <v>2525872.66</v>
      </c>
      <c r="O9" s="13">
        <v>1515523.6</v>
      </c>
      <c r="P9" s="13">
        <v>884055.43099999998</v>
      </c>
      <c r="Q9" s="13">
        <v>126293.63</v>
      </c>
      <c r="R9" s="13"/>
      <c r="S9" s="14"/>
      <c r="T9" s="15">
        <f t="shared" ref="T9:T72" si="2">N9/D9*100</f>
        <v>99.999999960409738</v>
      </c>
      <c r="U9" s="9"/>
    </row>
    <row r="10" spans="1:31" s="16" customFormat="1" ht="150" customHeight="1" x14ac:dyDescent="0.3">
      <c r="A10" s="11">
        <v>3</v>
      </c>
      <c r="B10" s="12" t="s">
        <v>22</v>
      </c>
      <c r="C10" s="12" t="s">
        <v>21</v>
      </c>
      <c r="D10" s="13">
        <f t="shared" si="0"/>
        <v>2531575.3899999997</v>
      </c>
      <c r="E10" s="13">
        <v>1518945.31</v>
      </c>
      <c r="F10" s="13">
        <v>886051.32000000007</v>
      </c>
      <c r="G10" s="13">
        <v>126578.76000000001</v>
      </c>
      <c r="H10" s="13"/>
      <c r="I10" s="13">
        <f t="shared" si="1"/>
        <v>2531575.2000000002</v>
      </c>
      <c r="J10" s="13">
        <v>1518945.12</v>
      </c>
      <c r="K10" s="13">
        <v>886051.32000000007</v>
      </c>
      <c r="L10" s="13">
        <v>126578.76000000001</v>
      </c>
      <c r="M10" s="13"/>
      <c r="N10" s="13">
        <v>2531575.2000000002</v>
      </c>
      <c r="O10" s="13">
        <v>1518945.12</v>
      </c>
      <c r="P10" s="13">
        <v>886051.32000000007</v>
      </c>
      <c r="Q10" s="13">
        <v>126578.76000000001</v>
      </c>
      <c r="R10" s="13"/>
      <c r="S10" s="14"/>
      <c r="T10" s="15">
        <f t="shared" si="2"/>
        <v>99.999992494791968</v>
      </c>
      <c r="U10" s="9"/>
    </row>
    <row r="11" spans="1:31" s="16" customFormat="1" ht="150" customHeight="1" x14ac:dyDescent="0.3">
      <c r="A11" s="11">
        <v>4</v>
      </c>
      <c r="B11" s="12" t="s">
        <v>23</v>
      </c>
      <c r="C11" s="12" t="s">
        <v>21</v>
      </c>
      <c r="D11" s="13">
        <f t="shared" si="0"/>
        <v>1965425.08</v>
      </c>
      <c r="E11" s="13">
        <v>1179255.0900000001</v>
      </c>
      <c r="F11" s="13">
        <v>687898.74</v>
      </c>
      <c r="G11" s="13">
        <v>98271.25</v>
      </c>
      <c r="H11" s="13"/>
      <c r="I11" s="13">
        <f t="shared" si="1"/>
        <v>1965425.08</v>
      </c>
      <c r="J11" s="13">
        <v>1179255.0900000001</v>
      </c>
      <c r="K11" s="13">
        <v>687898.74</v>
      </c>
      <c r="L11" s="13">
        <v>98271.25</v>
      </c>
      <c r="M11" s="13"/>
      <c r="N11" s="13">
        <v>1965425.08</v>
      </c>
      <c r="O11" s="13">
        <v>1179255.0900000001</v>
      </c>
      <c r="P11" s="13">
        <v>687898.7379999999</v>
      </c>
      <c r="Q11" s="13">
        <v>98271.25</v>
      </c>
      <c r="R11" s="13"/>
      <c r="S11" s="14"/>
      <c r="T11" s="15">
        <f t="shared" si="2"/>
        <v>100</v>
      </c>
      <c r="U11" s="9"/>
    </row>
    <row r="12" spans="1:31" s="10" customFormat="1" ht="150" customHeight="1" x14ac:dyDescent="0.3">
      <c r="A12" s="4">
        <v>5</v>
      </c>
      <c r="B12" s="5" t="s">
        <v>24</v>
      </c>
      <c r="C12" s="5" t="s">
        <v>21</v>
      </c>
      <c r="D12" s="6">
        <f t="shared" si="0"/>
        <v>2788430</v>
      </c>
      <c r="E12" s="6">
        <v>1673058</v>
      </c>
      <c r="F12" s="6">
        <v>975950</v>
      </c>
      <c r="G12" s="6">
        <v>139422</v>
      </c>
      <c r="H12" s="6"/>
      <c r="I12" s="6">
        <f t="shared" si="1"/>
        <v>2788430</v>
      </c>
      <c r="J12" s="6">
        <v>1673058</v>
      </c>
      <c r="K12" s="6">
        <v>975950</v>
      </c>
      <c r="L12" s="6">
        <v>139422</v>
      </c>
      <c r="M12" s="6"/>
      <c r="N12" s="6">
        <v>2788430</v>
      </c>
      <c r="O12" s="6">
        <v>1673058</v>
      </c>
      <c r="P12" s="6">
        <v>975949.99999999988</v>
      </c>
      <c r="Q12" s="6">
        <v>139422</v>
      </c>
      <c r="R12" s="6"/>
      <c r="S12" s="7"/>
      <c r="T12" s="8">
        <f t="shared" si="2"/>
        <v>100</v>
      </c>
      <c r="U12" s="9"/>
      <c r="V12" s="17"/>
      <c r="W12" s="17"/>
      <c r="X12" s="17"/>
      <c r="Y12" s="17"/>
      <c r="Z12" s="17"/>
      <c r="AA12" s="17"/>
      <c r="AB12" s="17"/>
      <c r="AC12" s="17"/>
      <c r="AD12" s="17"/>
    </row>
    <row r="13" spans="1:31" s="16" customFormat="1" ht="150" customHeight="1" x14ac:dyDescent="0.3">
      <c r="A13" s="11">
        <v>6</v>
      </c>
      <c r="B13" s="12" t="s">
        <v>25</v>
      </c>
      <c r="C13" s="12" t="s">
        <v>26</v>
      </c>
      <c r="D13" s="13">
        <f t="shared" si="0"/>
        <v>1250000</v>
      </c>
      <c r="E13" s="13">
        <v>750000</v>
      </c>
      <c r="F13" s="13">
        <v>425000.00000000006</v>
      </c>
      <c r="G13" s="13">
        <v>62500</v>
      </c>
      <c r="H13" s="13">
        <v>12500</v>
      </c>
      <c r="I13" s="13">
        <f t="shared" si="1"/>
        <v>1250000</v>
      </c>
      <c r="J13" s="13">
        <v>750000</v>
      </c>
      <c r="K13" s="13">
        <v>425000.00000000006</v>
      </c>
      <c r="L13" s="13">
        <v>62500</v>
      </c>
      <c r="M13" s="13">
        <v>12500</v>
      </c>
      <c r="N13" s="13">
        <v>1250000</v>
      </c>
      <c r="O13" s="13">
        <v>750000</v>
      </c>
      <c r="P13" s="13">
        <v>425000.00000000006</v>
      </c>
      <c r="Q13" s="13">
        <v>62500</v>
      </c>
      <c r="R13" s="13">
        <v>12500</v>
      </c>
      <c r="S13" s="14"/>
      <c r="T13" s="8">
        <f t="shared" si="2"/>
        <v>100</v>
      </c>
      <c r="U13" s="9"/>
      <c r="V13" s="18"/>
      <c r="W13" s="18"/>
    </row>
    <row r="14" spans="1:31" s="16" customFormat="1" ht="150" customHeight="1" x14ac:dyDescent="0.3">
      <c r="A14" s="11">
        <v>7</v>
      </c>
      <c r="B14" s="12" t="s">
        <v>27</v>
      </c>
      <c r="C14" s="12" t="s">
        <v>26</v>
      </c>
      <c r="D14" s="13">
        <f t="shared" si="0"/>
        <v>1579179.14</v>
      </c>
      <c r="E14" s="13">
        <v>947507.76</v>
      </c>
      <c r="F14" s="13">
        <v>552712.46</v>
      </c>
      <c r="G14" s="13">
        <v>78958.92</v>
      </c>
      <c r="H14" s="13"/>
      <c r="I14" s="13">
        <f t="shared" si="1"/>
        <v>1579178.45</v>
      </c>
      <c r="J14" s="13">
        <v>947507.07</v>
      </c>
      <c r="K14" s="13">
        <v>552712.4574999999</v>
      </c>
      <c r="L14" s="13">
        <v>78958.922500000001</v>
      </c>
      <c r="M14" s="13">
        <v>0</v>
      </c>
      <c r="N14" s="13">
        <v>1579178.45</v>
      </c>
      <c r="O14" s="13">
        <v>947507.07</v>
      </c>
      <c r="P14" s="13">
        <v>552712.4574999999</v>
      </c>
      <c r="Q14" s="13">
        <v>78958.922500000001</v>
      </c>
      <c r="R14" s="13">
        <v>0</v>
      </c>
      <c r="S14" s="14"/>
      <c r="T14" s="8">
        <f t="shared" si="2"/>
        <v>99.999956306413722</v>
      </c>
      <c r="U14" s="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s="16" customFormat="1" ht="150" customHeight="1" x14ac:dyDescent="0.3">
      <c r="A15" s="11">
        <v>8</v>
      </c>
      <c r="B15" s="12" t="s">
        <v>28</v>
      </c>
      <c r="C15" s="12" t="s">
        <v>26</v>
      </c>
      <c r="D15" s="13">
        <f t="shared" si="0"/>
        <v>808557.5</v>
      </c>
      <c r="E15" s="13">
        <v>485134.5</v>
      </c>
      <c r="F15" s="13">
        <v>282995.13</v>
      </c>
      <c r="G15" s="13">
        <v>40427.870000000003</v>
      </c>
      <c r="H15" s="13"/>
      <c r="I15" s="13">
        <f t="shared" si="1"/>
        <v>808557.5</v>
      </c>
      <c r="J15" s="13">
        <v>485134.5</v>
      </c>
      <c r="K15" s="13">
        <v>282995.13</v>
      </c>
      <c r="L15" s="13">
        <v>40427.870000000003</v>
      </c>
      <c r="M15" s="13">
        <v>0</v>
      </c>
      <c r="N15" s="13">
        <v>808557.5</v>
      </c>
      <c r="O15" s="13">
        <v>485134.5</v>
      </c>
      <c r="P15" s="13">
        <v>282995.13</v>
      </c>
      <c r="Q15" s="13">
        <v>40427.870000000003</v>
      </c>
      <c r="R15" s="13">
        <v>0</v>
      </c>
      <c r="S15" s="14"/>
      <c r="T15" s="8">
        <f t="shared" si="2"/>
        <v>100</v>
      </c>
      <c r="U15" s="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s="16" customFormat="1" ht="150" customHeight="1" x14ac:dyDescent="0.3">
      <c r="A16" s="11">
        <v>9</v>
      </c>
      <c r="B16" s="12" t="s">
        <v>29</v>
      </c>
      <c r="C16" s="12" t="s">
        <v>26</v>
      </c>
      <c r="D16" s="13">
        <f t="shared" si="0"/>
        <v>778177.9</v>
      </c>
      <c r="E16" s="13">
        <v>466906.74</v>
      </c>
      <c r="F16" s="13">
        <v>272362.26</v>
      </c>
      <c r="G16" s="13">
        <v>38908.9</v>
      </c>
      <c r="H16" s="13"/>
      <c r="I16" s="13">
        <f t="shared" si="1"/>
        <v>778177.89500000002</v>
      </c>
      <c r="J16" s="13">
        <v>466906.74</v>
      </c>
      <c r="K16" s="13">
        <v>272362.26</v>
      </c>
      <c r="L16" s="13">
        <v>38908.895000000004</v>
      </c>
      <c r="M16" s="13">
        <v>0</v>
      </c>
      <c r="N16" s="13">
        <v>778177.9</v>
      </c>
      <c r="O16" s="13">
        <v>466906.74</v>
      </c>
      <c r="P16" s="13">
        <v>272362.26</v>
      </c>
      <c r="Q16" s="13">
        <v>38908.895000000004</v>
      </c>
      <c r="R16" s="13">
        <v>0</v>
      </c>
      <c r="S16" s="14"/>
      <c r="T16" s="8">
        <f t="shared" si="2"/>
        <v>100</v>
      </c>
      <c r="U16" s="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2" s="16" customFormat="1" ht="150" customHeight="1" x14ac:dyDescent="0.3">
      <c r="A17" s="11">
        <v>10</v>
      </c>
      <c r="B17" s="12" t="s">
        <v>30</v>
      </c>
      <c r="C17" s="12" t="s">
        <v>31</v>
      </c>
      <c r="D17" s="13">
        <f t="shared" si="0"/>
        <v>3678477.72</v>
      </c>
      <c r="E17" s="13">
        <v>1761990.99</v>
      </c>
      <c r="F17" s="13">
        <v>1732562.86</v>
      </c>
      <c r="G17" s="13">
        <v>183923.87</v>
      </c>
      <c r="H17" s="13"/>
      <c r="I17" s="13">
        <f t="shared" si="1"/>
        <v>3678477.41</v>
      </c>
      <c r="J17" s="13">
        <v>1761990.68</v>
      </c>
      <c r="K17" s="13">
        <v>1732562.86</v>
      </c>
      <c r="L17" s="13">
        <v>183923.87</v>
      </c>
      <c r="M17" s="13"/>
      <c r="N17" s="13">
        <v>3678477.41</v>
      </c>
      <c r="O17" s="13">
        <v>1761990.68</v>
      </c>
      <c r="P17" s="13">
        <v>1732562.86</v>
      </c>
      <c r="Q17" s="13">
        <v>183923.87</v>
      </c>
      <c r="R17" s="13"/>
      <c r="S17" s="14"/>
      <c r="T17" s="15">
        <f t="shared" si="2"/>
        <v>99.999991572600848</v>
      </c>
      <c r="U17" s="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2" s="16" customFormat="1" ht="150" customHeight="1" x14ac:dyDescent="0.3">
      <c r="A18" s="11">
        <v>11</v>
      </c>
      <c r="B18" s="12" t="s">
        <v>32</v>
      </c>
      <c r="C18" s="12" t="s">
        <v>31</v>
      </c>
      <c r="D18" s="13">
        <f t="shared" si="0"/>
        <v>2011878</v>
      </c>
      <c r="E18" s="13">
        <v>1207127</v>
      </c>
      <c r="F18" s="13">
        <v>704157</v>
      </c>
      <c r="G18" s="13">
        <v>100594</v>
      </c>
      <c r="H18" s="13"/>
      <c r="I18" s="13">
        <f t="shared" si="1"/>
        <v>2011878</v>
      </c>
      <c r="J18" s="13">
        <v>1207127</v>
      </c>
      <c r="K18" s="13">
        <v>704157</v>
      </c>
      <c r="L18" s="13">
        <v>100594</v>
      </c>
      <c r="M18" s="13"/>
      <c r="N18" s="13">
        <v>2011878</v>
      </c>
      <c r="O18" s="13">
        <v>1207127</v>
      </c>
      <c r="P18" s="13">
        <v>704157</v>
      </c>
      <c r="Q18" s="13">
        <v>100594</v>
      </c>
      <c r="R18" s="13"/>
      <c r="S18" s="14"/>
      <c r="T18" s="15">
        <f t="shared" si="2"/>
        <v>100</v>
      </c>
      <c r="U18" s="9"/>
    </row>
    <row r="19" spans="1:32" s="16" customFormat="1" ht="150" customHeight="1" x14ac:dyDescent="0.3">
      <c r="A19" s="11">
        <v>12</v>
      </c>
      <c r="B19" s="12" t="s">
        <v>33</v>
      </c>
      <c r="C19" s="12" t="s">
        <v>31</v>
      </c>
      <c r="D19" s="13">
        <f t="shared" si="0"/>
        <v>1451104.15</v>
      </c>
      <c r="E19" s="13">
        <v>870662.48999999987</v>
      </c>
      <c r="F19" s="13">
        <v>507886.45</v>
      </c>
      <c r="G19" s="13">
        <v>72555.210000000006</v>
      </c>
      <c r="H19" s="13"/>
      <c r="I19" s="13">
        <f t="shared" si="1"/>
        <v>1451104.15</v>
      </c>
      <c r="J19" s="13">
        <v>870662.48999999987</v>
      </c>
      <c r="K19" s="13">
        <v>507886.45</v>
      </c>
      <c r="L19" s="13">
        <v>72555.210000000006</v>
      </c>
      <c r="M19" s="13"/>
      <c r="N19" s="13">
        <v>1451104.15</v>
      </c>
      <c r="O19" s="13">
        <v>870662.48999999987</v>
      </c>
      <c r="P19" s="13">
        <v>507886.45</v>
      </c>
      <c r="Q19" s="13">
        <v>72555.210000000006</v>
      </c>
      <c r="R19" s="13"/>
      <c r="S19" s="14"/>
      <c r="T19" s="15">
        <f t="shared" si="2"/>
        <v>100</v>
      </c>
      <c r="U19" s="9"/>
    </row>
    <row r="20" spans="1:32" s="16" customFormat="1" ht="150" customHeight="1" x14ac:dyDescent="0.3">
      <c r="A20" s="11">
        <v>13</v>
      </c>
      <c r="B20" s="12" t="s">
        <v>34</v>
      </c>
      <c r="C20" s="12" t="s">
        <v>31</v>
      </c>
      <c r="D20" s="13">
        <f t="shared" si="0"/>
        <v>2266135.2000000002</v>
      </c>
      <c r="E20" s="13">
        <v>1282632.52</v>
      </c>
      <c r="F20" s="13">
        <v>870195.92</v>
      </c>
      <c r="G20" s="13">
        <v>113306.76000000001</v>
      </c>
      <c r="H20" s="13"/>
      <c r="I20" s="13">
        <f t="shared" si="1"/>
        <v>2266135.2000000002</v>
      </c>
      <c r="J20" s="13">
        <v>1282632.52</v>
      </c>
      <c r="K20" s="13">
        <v>870195.92</v>
      </c>
      <c r="L20" s="13">
        <v>113306.76000000001</v>
      </c>
      <c r="M20" s="13"/>
      <c r="N20" s="13">
        <v>2266135.2000000002</v>
      </c>
      <c r="O20" s="13">
        <v>1282632.52</v>
      </c>
      <c r="P20" s="13">
        <v>870195.92</v>
      </c>
      <c r="Q20" s="13">
        <v>113306.76000000001</v>
      </c>
      <c r="R20" s="13"/>
      <c r="S20" s="14"/>
      <c r="T20" s="15">
        <f t="shared" si="2"/>
        <v>100</v>
      </c>
      <c r="U20" s="9"/>
    </row>
    <row r="21" spans="1:32" s="16" customFormat="1" ht="150" customHeight="1" x14ac:dyDescent="0.3">
      <c r="A21" s="11">
        <v>14</v>
      </c>
      <c r="B21" s="12" t="s">
        <v>35</v>
      </c>
      <c r="C21" s="12" t="s">
        <v>31</v>
      </c>
      <c r="D21" s="13">
        <f t="shared" si="0"/>
        <v>4727540.5999999996</v>
      </c>
      <c r="E21" s="13">
        <v>1800000</v>
      </c>
      <c r="F21" s="13">
        <v>2648508.5</v>
      </c>
      <c r="G21" s="13">
        <v>279032.09999999998</v>
      </c>
      <c r="H21" s="13"/>
      <c r="I21" s="13">
        <f t="shared" si="1"/>
        <v>4727540.5999999996</v>
      </c>
      <c r="J21" s="13">
        <v>1800000</v>
      </c>
      <c r="K21" s="13">
        <v>2648508.5</v>
      </c>
      <c r="L21" s="13">
        <v>279032.09999999998</v>
      </c>
      <c r="M21" s="13"/>
      <c r="N21" s="13">
        <v>4727540.5999999996</v>
      </c>
      <c r="O21" s="13">
        <v>1800000</v>
      </c>
      <c r="P21" s="13">
        <v>2648508.5</v>
      </c>
      <c r="Q21" s="13">
        <v>279032.09999999998</v>
      </c>
      <c r="R21" s="13"/>
      <c r="S21" s="14"/>
      <c r="T21" s="15">
        <f t="shared" si="2"/>
        <v>100</v>
      </c>
      <c r="U21" s="9"/>
    </row>
    <row r="22" spans="1:32" s="16" customFormat="1" ht="150" customHeight="1" x14ac:dyDescent="0.3">
      <c r="A22" s="11">
        <v>15</v>
      </c>
      <c r="B22" s="12" t="s">
        <v>36</v>
      </c>
      <c r="C22" s="12" t="s">
        <v>31</v>
      </c>
      <c r="D22" s="13">
        <f t="shared" si="0"/>
        <v>4668690</v>
      </c>
      <c r="E22" s="13">
        <v>1800000</v>
      </c>
      <c r="F22" s="13">
        <v>2635256.5</v>
      </c>
      <c r="G22" s="13">
        <v>233433.5</v>
      </c>
      <c r="H22" s="13"/>
      <c r="I22" s="13">
        <f t="shared" si="1"/>
        <v>4668690</v>
      </c>
      <c r="J22" s="13">
        <v>1800000</v>
      </c>
      <c r="K22" s="13">
        <v>2635256.5</v>
      </c>
      <c r="L22" s="13">
        <v>233433.5</v>
      </c>
      <c r="M22" s="13"/>
      <c r="N22" s="13">
        <v>4668690</v>
      </c>
      <c r="O22" s="13">
        <v>1800000</v>
      </c>
      <c r="P22" s="13">
        <v>2635256.5</v>
      </c>
      <c r="Q22" s="13">
        <v>233433.5</v>
      </c>
      <c r="R22" s="13"/>
      <c r="S22" s="14"/>
      <c r="T22" s="15">
        <f t="shared" si="2"/>
        <v>100</v>
      </c>
      <c r="U22" s="9"/>
    </row>
    <row r="23" spans="1:32" s="10" customFormat="1" ht="150" customHeight="1" x14ac:dyDescent="0.3">
      <c r="A23" s="4">
        <v>16</v>
      </c>
      <c r="B23" s="5" t="s">
        <v>37</v>
      </c>
      <c r="C23" s="5" t="s">
        <v>31</v>
      </c>
      <c r="D23" s="6">
        <f t="shared" si="0"/>
        <v>1903071.12</v>
      </c>
      <c r="E23" s="6">
        <v>1141843</v>
      </c>
      <c r="F23" s="6">
        <v>666074.12</v>
      </c>
      <c r="G23" s="6">
        <v>95154</v>
      </c>
      <c r="H23" s="6"/>
      <c r="I23" s="6">
        <f t="shared" si="1"/>
        <v>1903070.3</v>
      </c>
      <c r="J23" s="6">
        <v>1141842.18</v>
      </c>
      <c r="K23" s="6">
        <v>666074.61</v>
      </c>
      <c r="L23" s="6">
        <v>95153.51</v>
      </c>
      <c r="M23" s="6"/>
      <c r="N23" s="6">
        <v>1903070.2999999998</v>
      </c>
      <c r="O23" s="6">
        <v>1141842.18</v>
      </c>
      <c r="P23" s="6">
        <v>666074.61</v>
      </c>
      <c r="Q23" s="6">
        <v>95153.51</v>
      </c>
      <c r="R23" s="6"/>
      <c r="S23" s="7"/>
      <c r="T23" s="8">
        <f t="shared" si="2"/>
        <v>99.999956911752179</v>
      </c>
      <c r="U23" s="9"/>
    </row>
    <row r="24" spans="1:32" s="10" customFormat="1" ht="150" customHeight="1" x14ac:dyDescent="0.3">
      <c r="A24" s="4">
        <v>17</v>
      </c>
      <c r="B24" s="5" t="s">
        <v>38</v>
      </c>
      <c r="C24" s="5" t="s">
        <v>39</v>
      </c>
      <c r="D24" s="6">
        <f t="shared" si="0"/>
        <v>555775</v>
      </c>
      <c r="E24" s="6">
        <v>333465</v>
      </c>
      <c r="F24" s="6">
        <v>194521.25</v>
      </c>
      <c r="G24" s="6">
        <v>27788.75</v>
      </c>
      <c r="H24" s="6"/>
      <c r="I24" s="6">
        <f t="shared" si="1"/>
        <v>555775</v>
      </c>
      <c r="J24" s="6">
        <v>333465</v>
      </c>
      <c r="K24" s="6">
        <v>194521.25</v>
      </c>
      <c r="L24" s="6">
        <v>27788.75</v>
      </c>
      <c r="M24" s="6"/>
      <c r="N24" s="6">
        <v>555775</v>
      </c>
      <c r="O24" s="6">
        <v>333465</v>
      </c>
      <c r="P24" s="6">
        <v>194521.25</v>
      </c>
      <c r="Q24" s="6">
        <v>27788.75</v>
      </c>
      <c r="R24" s="6">
        <v>0</v>
      </c>
      <c r="S24" s="7"/>
      <c r="T24" s="8">
        <f t="shared" si="2"/>
        <v>100</v>
      </c>
      <c r="U24" s="9"/>
    </row>
    <row r="25" spans="1:32" s="16" customFormat="1" ht="150" customHeight="1" x14ac:dyDescent="0.3">
      <c r="A25" s="11">
        <v>18</v>
      </c>
      <c r="B25" s="12" t="s">
        <v>40</v>
      </c>
      <c r="C25" s="12" t="s">
        <v>39</v>
      </c>
      <c r="D25" s="13">
        <f t="shared" si="0"/>
        <v>2667714</v>
      </c>
      <c r="E25" s="13">
        <v>1600628</v>
      </c>
      <c r="F25" s="13">
        <v>933700</v>
      </c>
      <c r="G25" s="13">
        <v>13339</v>
      </c>
      <c r="H25" s="13">
        <v>120047</v>
      </c>
      <c r="I25" s="13">
        <f t="shared" si="1"/>
        <v>2667714</v>
      </c>
      <c r="J25" s="13">
        <v>1600628</v>
      </c>
      <c r="K25" s="13">
        <v>933700</v>
      </c>
      <c r="L25" s="13">
        <v>13339</v>
      </c>
      <c r="M25" s="13">
        <v>120047</v>
      </c>
      <c r="N25" s="13">
        <v>2667714</v>
      </c>
      <c r="O25" s="13">
        <v>1600628</v>
      </c>
      <c r="P25" s="13">
        <v>933700</v>
      </c>
      <c r="Q25" s="13">
        <v>13339</v>
      </c>
      <c r="R25" s="13">
        <v>120047</v>
      </c>
      <c r="S25" s="14"/>
      <c r="T25" s="8">
        <f t="shared" si="2"/>
        <v>100</v>
      </c>
      <c r="U25" s="9"/>
      <c r="V25" s="20"/>
      <c r="W25" s="20"/>
      <c r="X25" s="18"/>
      <c r="Y25" s="18"/>
      <c r="Z25" s="18"/>
      <c r="AA25" s="18"/>
      <c r="AB25" s="18"/>
      <c r="AC25" s="18"/>
      <c r="AD25" s="18"/>
      <c r="AE25" s="18"/>
    </row>
    <row r="26" spans="1:32" s="16" customFormat="1" ht="150" customHeight="1" x14ac:dyDescent="0.3">
      <c r="A26" s="11">
        <v>0</v>
      </c>
      <c r="B26" s="12" t="s">
        <v>41</v>
      </c>
      <c r="C26" s="12" t="s">
        <v>42</v>
      </c>
      <c r="D26" s="13">
        <f t="shared" si="0"/>
        <v>1923158.1399999997</v>
      </c>
      <c r="E26" s="13">
        <v>1153894.8899999999</v>
      </c>
      <c r="F26" s="13">
        <v>673105.35</v>
      </c>
      <c r="G26" s="13">
        <v>96157.9</v>
      </c>
      <c r="H26" s="13"/>
      <c r="I26" s="13">
        <f t="shared" si="1"/>
        <v>1923158.1399999997</v>
      </c>
      <c r="J26" s="13">
        <v>1153894.8899999999</v>
      </c>
      <c r="K26" s="13">
        <v>673105.35</v>
      </c>
      <c r="L26" s="13">
        <v>96157.9</v>
      </c>
      <c r="M26" s="13"/>
      <c r="N26" s="13">
        <v>1923158.14</v>
      </c>
      <c r="O26" s="13">
        <v>1153894.8899999999</v>
      </c>
      <c r="P26" s="13">
        <v>673105.34899999993</v>
      </c>
      <c r="Q26" s="13">
        <v>96157.897000000012</v>
      </c>
      <c r="R26" s="13"/>
      <c r="S26" s="14"/>
      <c r="T26" s="15">
        <f t="shared" si="2"/>
        <v>100.00000000000003</v>
      </c>
      <c r="U26" s="9"/>
      <c r="V26" s="20"/>
      <c r="W26" s="20"/>
      <c r="X26" s="18"/>
      <c r="Y26" s="18"/>
      <c r="Z26" s="18"/>
      <c r="AA26" s="18"/>
      <c r="AB26" s="18"/>
      <c r="AC26" s="18"/>
      <c r="AD26" s="18"/>
      <c r="AE26" s="18"/>
    </row>
    <row r="27" spans="1:32" s="16" customFormat="1" ht="150" customHeight="1" x14ac:dyDescent="0.3">
      <c r="A27" s="11">
        <v>20</v>
      </c>
      <c r="B27" s="12" t="s">
        <v>43</v>
      </c>
      <c r="C27" s="12" t="s">
        <v>42</v>
      </c>
      <c r="D27" s="13">
        <f t="shared" si="0"/>
        <v>768789.6399999999</v>
      </c>
      <c r="E27" s="13">
        <v>461274</v>
      </c>
      <c r="F27" s="13">
        <v>269076.18</v>
      </c>
      <c r="G27" s="13">
        <v>38439.46</v>
      </c>
      <c r="H27" s="13"/>
      <c r="I27" s="13">
        <f t="shared" si="1"/>
        <v>768789.09399999992</v>
      </c>
      <c r="J27" s="13">
        <v>461273.45399999997</v>
      </c>
      <c r="K27" s="13">
        <v>269076.18</v>
      </c>
      <c r="L27" s="13">
        <v>38439.46</v>
      </c>
      <c r="M27" s="13"/>
      <c r="N27" s="13">
        <v>768789.09</v>
      </c>
      <c r="O27" s="13">
        <v>461273.45399999997</v>
      </c>
      <c r="P27" s="13">
        <v>269076.18</v>
      </c>
      <c r="Q27" s="13">
        <v>38439.46</v>
      </c>
      <c r="R27" s="13"/>
      <c r="S27" s="14"/>
      <c r="T27" s="15">
        <f t="shared" si="2"/>
        <v>99.999928458973514</v>
      </c>
      <c r="U27" s="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1:32" s="16" customFormat="1" ht="150" customHeight="1" x14ac:dyDescent="0.3">
      <c r="A28" s="11">
        <v>21</v>
      </c>
      <c r="B28" s="12" t="s">
        <v>44</v>
      </c>
      <c r="C28" s="12" t="s">
        <v>42</v>
      </c>
      <c r="D28" s="13">
        <f t="shared" si="0"/>
        <v>1014573.2300000001</v>
      </c>
      <c r="E28" s="13">
        <v>608744.1100000001</v>
      </c>
      <c r="F28" s="13">
        <v>355100.48</v>
      </c>
      <c r="G28" s="13">
        <v>50728.640000000007</v>
      </c>
      <c r="H28" s="13"/>
      <c r="I28" s="13">
        <f t="shared" si="1"/>
        <v>1014572.8</v>
      </c>
      <c r="J28" s="13">
        <v>608743.68000000005</v>
      </c>
      <c r="K28" s="13">
        <v>355100.48</v>
      </c>
      <c r="L28" s="13">
        <v>50728.640000000007</v>
      </c>
      <c r="M28" s="13"/>
      <c r="N28" s="13">
        <v>1014572.8</v>
      </c>
      <c r="O28" s="13">
        <v>608743.68000000005</v>
      </c>
      <c r="P28" s="13">
        <v>355100.48</v>
      </c>
      <c r="Q28" s="13">
        <v>50728.640000000007</v>
      </c>
      <c r="R28" s="13"/>
      <c r="S28" s="14"/>
      <c r="T28" s="15">
        <f t="shared" si="2"/>
        <v>99.999957617647766</v>
      </c>
      <c r="U28" s="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2" s="16" customFormat="1" ht="150" customHeight="1" x14ac:dyDescent="0.3">
      <c r="A29" s="11">
        <v>22</v>
      </c>
      <c r="B29" s="12" t="s">
        <v>45</v>
      </c>
      <c r="C29" s="12" t="s">
        <v>42</v>
      </c>
      <c r="D29" s="13">
        <f t="shared" si="0"/>
        <v>3541928</v>
      </c>
      <c r="E29" s="13">
        <v>1800000</v>
      </c>
      <c r="F29" s="13">
        <v>1591928</v>
      </c>
      <c r="G29" s="13">
        <v>150000</v>
      </c>
      <c r="H29" s="13"/>
      <c r="I29" s="13">
        <f t="shared" si="1"/>
        <v>3508848</v>
      </c>
      <c r="J29" s="13">
        <v>1800000</v>
      </c>
      <c r="K29" s="13">
        <v>1558848</v>
      </c>
      <c r="L29" s="13">
        <v>150000</v>
      </c>
      <c r="M29" s="13"/>
      <c r="N29" s="13">
        <v>3508848</v>
      </c>
      <c r="O29" s="13">
        <v>1800000</v>
      </c>
      <c r="P29" s="13">
        <v>1558848</v>
      </c>
      <c r="Q29" s="13">
        <v>150000</v>
      </c>
      <c r="R29" s="13"/>
      <c r="S29" s="12" t="s">
        <v>46</v>
      </c>
      <c r="T29" s="15">
        <f t="shared" si="2"/>
        <v>99.066045385451091</v>
      </c>
      <c r="U29" s="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1:32" s="16" customFormat="1" ht="150" customHeight="1" x14ac:dyDescent="0.3">
      <c r="A30" s="11">
        <v>23</v>
      </c>
      <c r="B30" s="12" t="s">
        <v>47</v>
      </c>
      <c r="C30" s="12" t="s">
        <v>42</v>
      </c>
      <c r="D30" s="13">
        <f t="shared" si="0"/>
        <v>4537240</v>
      </c>
      <c r="E30" s="13">
        <v>1800000</v>
      </c>
      <c r="F30" s="13">
        <v>2587240</v>
      </c>
      <c r="G30" s="13">
        <v>150000</v>
      </c>
      <c r="H30" s="13"/>
      <c r="I30" s="13">
        <f t="shared" si="1"/>
        <v>4537240</v>
      </c>
      <c r="J30" s="13">
        <v>1800000</v>
      </c>
      <c r="K30" s="13">
        <v>2587240</v>
      </c>
      <c r="L30" s="13">
        <v>150000</v>
      </c>
      <c r="M30" s="13"/>
      <c r="N30" s="13">
        <v>4537240</v>
      </c>
      <c r="O30" s="13">
        <v>1800000</v>
      </c>
      <c r="P30" s="13">
        <v>2587240</v>
      </c>
      <c r="Q30" s="13">
        <v>150000</v>
      </c>
      <c r="R30" s="13"/>
      <c r="S30" s="14"/>
      <c r="T30" s="15">
        <f t="shared" si="2"/>
        <v>100</v>
      </c>
      <c r="U30" s="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1:32" s="16" customFormat="1" ht="150" customHeight="1" x14ac:dyDescent="0.3">
      <c r="A31" s="11">
        <v>24</v>
      </c>
      <c r="B31" s="12" t="s">
        <v>48</v>
      </c>
      <c r="C31" s="12" t="s">
        <v>42</v>
      </c>
      <c r="D31" s="13">
        <f t="shared" si="0"/>
        <v>2968680</v>
      </c>
      <c r="E31" s="13">
        <v>1781208</v>
      </c>
      <c r="F31" s="13">
        <v>1039038</v>
      </c>
      <c r="G31" s="13">
        <v>148434</v>
      </c>
      <c r="H31" s="13"/>
      <c r="I31" s="13">
        <f t="shared" si="1"/>
        <v>2968680</v>
      </c>
      <c r="J31" s="13">
        <v>1781208</v>
      </c>
      <c r="K31" s="13">
        <v>1039038</v>
      </c>
      <c r="L31" s="13">
        <v>148434</v>
      </c>
      <c r="M31" s="13"/>
      <c r="N31" s="13">
        <v>2968680</v>
      </c>
      <c r="O31" s="13">
        <v>1781208</v>
      </c>
      <c r="P31" s="13">
        <v>1039037.9999999999</v>
      </c>
      <c r="Q31" s="13">
        <v>148434</v>
      </c>
      <c r="R31" s="13"/>
      <c r="S31" s="14"/>
      <c r="T31" s="15">
        <f t="shared" si="2"/>
        <v>100</v>
      </c>
      <c r="U31" s="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1:32" s="16" customFormat="1" ht="150" customHeight="1" x14ac:dyDescent="0.3">
      <c r="A32" s="11">
        <v>25</v>
      </c>
      <c r="B32" s="12" t="s">
        <v>49</v>
      </c>
      <c r="C32" s="12" t="s">
        <v>50</v>
      </c>
      <c r="D32" s="13">
        <f t="shared" si="0"/>
        <v>995290</v>
      </c>
      <c r="E32" s="13">
        <v>597174</v>
      </c>
      <c r="F32" s="13">
        <v>348351.5</v>
      </c>
      <c r="G32" s="13">
        <v>49764.5</v>
      </c>
      <c r="H32" s="13"/>
      <c r="I32" s="13">
        <f t="shared" si="1"/>
        <v>995290</v>
      </c>
      <c r="J32" s="13">
        <v>597174</v>
      </c>
      <c r="K32" s="13">
        <v>348351.5</v>
      </c>
      <c r="L32" s="13">
        <v>49764.5</v>
      </c>
      <c r="M32" s="13"/>
      <c r="N32" s="13">
        <v>995290</v>
      </c>
      <c r="O32" s="13">
        <v>597174</v>
      </c>
      <c r="P32" s="13">
        <v>348351.5</v>
      </c>
      <c r="Q32" s="13">
        <v>49764.5</v>
      </c>
      <c r="R32" s="13"/>
      <c r="S32" s="14"/>
      <c r="T32" s="8">
        <f t="shared" si="2"/>
        <v>100</v>
      </c>
      <c r="U32" s="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1:32" s="16" customFormat="1" ht="150" customHeight="1" x14ac:dyDescent="0.3">
      <c r="A33" s="11">
        <v>26</v>
      </c>
      <c r="B33" s="12" t="s">
        <v>51</v>
      </c>
      <c r="C33" s="12" t="s">
        <v>52</v>
      </c>
      <c r="D33" s="13">
        <f t="shared" si="0"/>
        <v>2198188</v>
      </c>
      <c r="E33" s="13">
        <v>1318913</v>
      </c>
      <c r="F33" s="13">
        <v>769366</v>
      </c>
      <c r="G33" s="13">
        <v>109909</v>
      </c>
      <c r="H33" s="13"/>
      <c r="I33" s="13">
        <f t="shared" si="1"/>
        <v>2198188</v>
      </c>
      <c r="J33" s="13">
        <v>1318913</v>
      </c>
      <c r="K33" s="13">
        <v>769366</v>
      </c>
      <c r="L33" s="13">
        <v>109909</v>
      </c>
      <c r="M33" s="13"/>
      <c r="N33" s="13">
        <v>2198188</v>
      </c>
      <c r="O33" s="13">
        <v>1318913</v>
      </c>
      <c r="P33" s="13">
        <v>769366</v>
      </c>
      <c r="Q33" s="13">
        <v>109909</v>
      </c>
      <c r="R33" s="13">
        <v>0</v>
      </c>
      <c r="S33" s="14"/>
      <c r="T33" s="8">
        <f t="shared" si="2"/>
        <v>100</v>
      </c>
      <c r="U33" s="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1:32" s="16" customFormat="1" ht="150" customHeight="1" x14ac:dyDescent="0.3">
      <c r="A34" s="11">
        <v>27</v>
      </c>
      <c r="B34" s="12" t="s">
        <v>53</v>
      </c>
      <c r="C34" s="12" t="s">
        <v>52</v>
      </c>
      <c r="D34" s="13">
        <f t="shared" si="0"/>
        <v>2093819</v>
      </c>
      <c r="E34" s="13">
        <v>1256291</v>
      </c>
      <c r="F34" s="13">
        <v>732837</v>
      </c>
      <c r="G34" s="13">
        <v>104691</v>
      </c>
      <c r="H34" s="13"/>
      <c r="I34" s="13">
        <f t="shared" si="1"/>
        <v>2093819</v>
      </c>
      <c r="J34" s="13">
        <v>1256291</v>
      </c>
      <c r="K34" s="13">
        <v>732837</v>
      </c>
      <c r="L34" s="13">
        <v>104691</v>
      </c>
      <c r="M34" s="13"/>
      <c r="N34" s="13">
        <v>2093819</v>
      </c>
      <c r="O34" s="13">
        <v>1256291</v>
      </c>
      <c r="P34" s="13">
        <v>732837</v>
      </c>
      <c r="Q34" s="13">
        <v>104691</v>
      </c>
      <c r="R34" s="13">
        <v>0</v>
      </c>
      <c r="S34" s="14"/>
      <c r="T34" s="8">
        <f t="shared" si="2"/>
        <v>100</v>
      </c>
      <c r="U34" s="9"/>
    </row>
    <row r="35" spans="1:32" s="16" customFormat="1" ht="150" customHeight="1" x14ac:dyDescent="0.3">
      <c r="A35" s="11">
        <v>28</v>
      </c>
      <c r="B35" s="12" t="s">
        <v>54</v>
      </c>
      <c r="C35" s="12" t="s">
        <v>52</v>
      </c>
      <c r="D35" s="13">
        <f t="shared" si="0"/>
        <v>2995110</v>
      </c>
      <c r="E35" s="13">
        <v>1797066</v>
      </c>
      <c r="F35" s="13">
        <v>1048289</v>
      </c>
      <c r="G35" s="13">
        <v>149755</v>
      </c>
      <c r="H35" s="13"/>
      <c r="I35" s="13">
        <f t="shared" si="1"/>
        <v>2995110</v>
      </c>
      <c r="J35" s="13">
        <v>1797066</v>
      </c>
      <c r="K35" s="13">
        <v>1048289</v>
      </c>
      <c r="L35" s="13">
        <v>149755</v>
      </c>
      <c r="M35" s="13"/>
      <c r="N35" s="13">
        <v>2995110</v>
      </c>
      <c r="O35" s="13">
        <v>1797066</v>
      </c>
      <c r="P35" s="13">
        <v>1048289</v>
      </c>
      <c r="Q35" s="13">
        <v>149755</v>
      </c>
      <c r="R35" s="13">
        <v>0</v>
      </c>
      <c r="S35" s="14"/>
      <c r="T35" s="8">
        <f t="shared" si="2"/>
        <v>100</v>
      </c>
      <c r="U35" s="9"/>
    </row>
    <row r="36" spans="1:32" s="10" customFormat="1" ht="150" customHeight="1" x14ac:dyDescent="0.3">
      <c r="A36" s="4">
        <v>29</v>
      </c>
      <c r="B36" s="5" t="s">
        <v>55</v>
      </c>
      <c r="C36" s="5" t="s">
        <v>56</v>
      </c>
      <c r="D36" s="6">
        <f t="shared" si="0"/>
        <v>2715590</v>
      </c>
      <c r="E36" s="6">
        <v>1629354</v>
      </c>
      <c r="F36" s="6">
        <v>950456</v>
      </c>
      <c r="G36" s="6">
        <v>81468</v>
      </c>
      <c r="H36" s="6">
        <v>54312</v>
      </c>
      <c r="I36" s="6">
        <f t="shared" si="1"/>
        <v>2173248.42</v>
      </c>
      <c r="J36" s="6">
        <v>1303949.0519999999</v>
      </c>
      <c r="K36" s="6">
        <v>760636.94699999993</v>
      </c>
      <c r="L36" s="6">
        <v>65197.452599999997</v>
      </c>
      <c r="M36" s="6">
        <v>43464.968399999998</v>
      </c>
      <c r="N36" s="6">
        <v>2173248.42</v>
      </c>
      <c r="O36" s="6">
        <v>1303949.0519999999</v>
      </c>
      <c r="P36" s="6">
        <v>760636.94699999993</v>
      </c>
      <c r="Q36" s="6">
        <v>65197.452599999997</v>
      </c>
      <c r="R36" s="6">
        <v>43464.968399999998</v>
      </c>
      <c r="S36" s="5" t="s">
        <v>46</v>
      </c>
      <c r="T36" s="8">
        <f t="shared" si="2"/>
        <v>80.028591208540306</v>
      </c>
      <c r="U36" s="9"/>
    </row>
    <row r="37" spans="1:32" s="16" customFormat="1" ht="150" customHeight="1" x14ac:dyDescent="0.3">
      <c r="A37" s="11">
        <v>30</v>
      </c>
      <c r="B37" s="12" t="s">
        <v>57</v>
      </c>
      <c r="C37" s="12" t="s">
        <v>56</v>
      </c>
      <c r="D37" s="13">
        <f t="shared" si="0"/>
        <v>1312060</v>
      </c>
      <c r="E37" s="13">
        <v>787236</v>
      </c>
      <c r="F37" s="13">
        <v>459221</v>
      </c>
      <c r="G37" s="13">
        <v>39362</v>
      </c>
      <c r="H37" s="13">
        <v>26241</v>
      </c>
      <c r="I37" s="13">
        <f t="shared" si="1"/>
        <v>1289525</v>
      </c>
      <c r="J37" s="13">
        <v>773715</v>
      </c>
      <c r="K37" s="13">
        <v>451333.75</v>
      </c>
      <c r="L37" s="13">
        <v>38685.75</v>
      </c>
      <c r="M37" s="13">
        <v>25790.5</v>
      </c>
      <c r="N37" s="13">
        <v>1289525</v>
      </c>
      <c r="O37" s="13">
        <v>773715</v>
      </c>
      <c r="P37" s="13">
        <v>451333.75</v>
      </c>
      <c r="Q37" s="13">
        <v>38685.75</v>
      </c>
      <c r="R37" s="13">
        <v>25790.5</v>
      </c>
      <c r="S37" s="12" t="s">
        <v>46</v>
      </c>
      <c r="T37" s="15">
        <f t="shared" si="2"/>
        <v>98.282471838178125</v>
      </c>
      <c r="U37" s="9"/>
    </row>
    <row r="38" spans="1:32" s="16" customFormat="1" ht="150" customHeight="1" x14ac:dyDescent="0.3">
      <c r="A38" s="11">
        <v>31</v>
      </c>
      <c r="B38" s="12" t="s">
        <v>58</v>
      </c>
      <c r="C38" s="12" t="s">
        <v>56</v>
      </c>
      <c r="D38" s="13">
        <f t="shared" si="0"/>
        <v>3903337.08</v>
      </c>
      <c r="E38" s="13">
        <v>1592562</v>
      </c>
      <c r="F38" s="13">
        <v>2178061.64</v>
      </c>
      <c r="G38" s="13">
        <v>78066.73</v>
      </c>
      <c r="H38" s="13">
        <v>54646.71</v>
      </c>
      <c r="I38" s="13">
        <f t="shared" si="1"/>
        <v>3903336.28</v>
      </c>
      <c r="J38" s="13">
        <v>1592561.2</v>
      </c>
      <c r="K38" s="13">
        <v>2178061.64</v>
      </c>
      <c r="L38" s="13">
        <v>78066.73</v>
      </c>
      <c r="M38" s="13">
        <v>54646.71</v>
      </c>
      <c r="N38" s="13">
        <v>3903336.28</v>
      </c>
      <c r="O38" s="13">
        <v>1592561.2</v>
      </c>
      <c r="P38" s="13">
        <v>2178061.64</v>
      </c>
      <c r="Q38" s="13">
        <v>78066.73</v>
      </c>
      <c r="R38" s="13">
        <v>54646.71</v>
      </c>
      <c r="S38" s="14" t="s">
        <v>46</v>
      </c>
      <c r="T38" s="8">
        <f t="shared" si="2"/>
        <v>99.999979504716507</v>
      </c>
      <c r="U38" s="9"/>
    </row>
    <row r="39" spans="1:32" s="16" customFormat="1" ht="150" customHeight="1" x14ac:dyDescent="0.3">
      <c r="A39" s="11">
        <v>32</v>
      </c>
      <c r="B39" s="12" t="s">
        <v>59</v>
      </c>
      <c r="C39" s="12" t="s">
        <v>56</v>
      </c>
      <c r="D39" s="13">
        <f t="shared" si="0"/>
        <v>6269503.9299999997</v>
      </c>
      <c r="E39" s="13">
        <v>1567376</v>
      </c>
      <c r="F39" s="13">
        <v>4576737.8499999996</v>
      </c>
      <c r="G39" s="13">
        <v>75234.05</v>
      </c>
      <c r="H39" s="13">
        <v>50156.03</v>
      </c>
      <c r="I39" s="13">
        <f t="shared" si="1"/>
        <v>6269503.8949999996</v>
      </c>
      <c r="J39" s="13">
        <v>1567375.97</v>
      </c>
      <c r="K39" s="13">
        <v>4576737.8470000001</v>
      </c>
      <c r="L39" s="13">
        <v>75234.046800000011</v>
      </c>
      <c r="M39" s="13">
        <v>50156.031200000005</v>
      </c>
      <c r="N39" s="13">
        <v>6269503.9000000004</v>
      </c>
      <c r="O39" s="13">
        <v>1567375.97</v>
      </c>
      <c r="P39" s="13">
        <v>4576737.8470000001</v>
      </c>
      <c r="Q39" s="13">
        <v>75234.046800000011</v>
      </c>
      <c r="R39" s="13">
        <v>50156.031200000005</v>
      </c>
      <c r="S39" s="14" t="s">
        <v>46</v>
      </c>
      <c r="T39" s="8">
        <f t="shared" si="2"/>
        <v>99.999999521493251</v>
      </c>
      <c r="U39" s="9"/>
    </row>
    <row r="40" spans="1:32" s="16" customFormat="1" ht="150" customHeight="1" x14ac:dyDescent="0.3">
      <c r="A40" s="11">
        <v>33</v>
      </c>
      <c r="B40" s="12" t="s">
        <v>60</v>
      </c>
      <c r="C40" s="12" t="s">
        <v>61</v>
      </c>
      <c r="D40" s="13">
        <f t="shared" si="0"/>
        <v>2528197.5</v>
      </c>
      <c r="E40" s="13">
        <v>1516918.5</v>
      </c>
      <c r="F40" s="13">
        <v>884869.12</v>
      </c>
      <c r="G40" s="13">
        <v>2974.35</v>
      </c>
      <c r="H40" s="13">
        <v>123435.53</v>
      </c>
      <c r="I40" s="13">
        <f t="shared" si="1"/>
        <v>2528197.5</v>
      </c>
      <c r="J40" s="13">
        <v>1516918.5</v>
      </c>
      <c r="K40" s="13">
        <v>884869.12</v>
      </c>
      <c r="L40" s="13">
        <v>2974.35</v>
      </c>
      <c r="M40" s="13">
        <v>123435.53</v>
      </c>
      <c r="N40" s="13">
        <v>2528197.5</v>
      </c>
      <c r="O40" s="13">
        <v>1516918.5</v>
      </c>
      <c r="P40" s="13">
        <v>884869.12</v>
      </c>
      <c r="Q40" s="13">
        <v>2974.35</v>
      </c>
      <c r="R40" s="13">
        <v>123435.53</v>
      </c>
      <c r="S40" s="14"/>
      <c r="T40" s="15">
        <f t="shared" si="2"/>
        <v>100</v>
      </c>
      <c r="U40" s="9"/>
    </row>
    <row r="41" spans="1:32" s="16" customFormat="1" ht="150" customHeight="1" x14ac:dyDescent="0.3">
      <c r="A41" s="11">
        <v>34</v>
      </c>
      <c r="B41" s="12" t="s">
        <v>62</v>
      </c>
      <c r="C41" s="12" t="s">
        <v>63</v>
      </c>
      <c r="D41" s="13">
        <f t="shared" si="0"/>
        <v>2301734.58</v>
      </c>
      <c r="E41" s="13">
        <v>1116341.5</v>
      </c>
      <c r="F41" s="13">
        <v>1093323.71</v>
      </c>
      <c r="G41" s="13">
        <v>3712</v>
      </c>
      <c r="H41" s="13">
        <v>88357.37</v>
      </c>
      <c r="I41" s="13">
        <f t="shared" si="1"/>
        <v>2301734.13</v>
      </c>
      <c r="J41" s="13">
        <v>1116341.05</v>
      </c>
      <c r="K41" s="13">
        <v>1093323.71</v>
      </c>
      <c r="L41" s="13">
        <v>3712</v>
      </c>
      <c r="M41" s="13">
        <v>88357.37</v>
      </c>
      <c r="N41" s="13">
        <v>2301734.13</v>
      </c>
      <c r="O41" s="13">
        <v>1116341.05305</v>
      </c>
      <c r="P41" s="13">
        <v>1093323.7117499998</v>
      </c>
      <c r="Q41" s="13">
        <v>3712</v>
      </c>
      <c r="R41" s="13">
        <v>88357.37</v>
      </c>
      <c r="S41" s="14"/>
      <c r="T41" s="15">
        <f t="shared" si="2"/>
        <v>99.999980449526888</v>
      </c>
      <c r="U41" s="9"/>
    </row>
    <row r="42" spans="1:32" s="16" customFormat="1" ht="150" customHeight="1" x14ac:dyDescent="0.3">
      <c r="A42" s="11">
        <v>35</v>
      </c>
      <c r="B42" s="12" t="s">
        <v>64</v>
      </c>
      <c r="C42" s="12" t="s">
        <v>65</v>
      </c>
      <c r="D42" s="13">
        <f t="shared" si="0"/>
        <v>3043140</v>
      </c>
      <c r="E42" s="13">
        <v>1800000</v>
      </c>
      <c r="F42" s="13">
        <v>1050000</v>
      </c>
      <c r="G42" s="13">
        <v>193140</v>
      </c>
      <c r="H42" s="13"/>
      <c r="I42" s="13">
        <f t="shared" si="1"/>
        <v>3043140</v>
      </c>
      <c r="J42" s="13">
        <v>1800000</v>
      </c>
      <c r="K42" s="13">
        <v>1050000</v>
      </c>
      <c r="L42" s="13">
        <v>193140</v>
      </c>
      <c r="M42" s="13"/>
      <c r="N42" s="13">
        <v>3043140</v>
      </c>
      <c r="O42" s="13">
        <v>1800000</v>
      </c>
      <c r="P42" s="13">
        <v>1050000</v>
      </c>
      <c r="Q42" s="13">
        <v>193140</v>
      </c>
      <c r="R42" s="13"/>
      <c r="S42" s="14"/>
      <c r="T42" s="8">
        <f t="shared" si="2"/>
        <v>100</v>
      </c>
      <c r="U42" s="9"/>
    </row>
    <row r="43" spans="1:32" s="16" customFormat="1" ht="150" customHeight="1" x14ac:dyDescent="0.3">
      <c r="A43" s="11">
        <v>36</v>
      </c>
      <c r="B43" s="12" t="s">
        <v>66</v>
      </c>
      <c r="C43" s="12" t="s">
        <v>65</v>
      </c>
      <c r="D43" s="13">
        <f t="shared" si="0"/>
        <v>3626890</v>
      </c>
      <c r="E43" s="13">
        <v>1800000</v>
      </c>
      <c r="F43" s="13">
        <v>1050000</v>
      </c>
      <c r="G43" s="13">
        <v>776890</v>
      </c>
      <c r="H43" s="13"/>
      <c r="I43" s="13">
        <f t="shared" si="1"/>
        <v>3626890</v>
      </c>
      <c r="J43" s="13">
        <v>1800000</v>
      </c>
      <c r="K43" s="13">
        <v>1050000</v>
      </c>
      <c r="L43" s="13">
        <v>776890</v>
      </c>
      <c r="M43" s="13"/>
      <c r="N43" s="13">
        <v>3626890</v>
      </c>
      <c r="O43" s="13">
        <v>1800000</v>
      </c>
      <c r="P43" s="13">
        <v>1050000</v>
      </c>
      <c r="Q43" s="13">
        <v>776890</v>
      </c>
      <c r="R43" s="13"/>
      <c r="S43" s="14"/>
      <c r="T43" s="8">
        <f t="shared" si="2"/>
        <v>100</v>
      </c>
      <c r="U43" s="9"/>
    </row>
    <row r="44" spans="1:32" s="16" customFormat="1" ht="150" customHeight="1" x14ac:dyDescent="0.3">
      <c r="A44" s="11">
        <v>37</v>
      </c>
      <c r="B44" s="12" t="s">
        <v>67</v>
      </c>
      <c r="C44" s="12" t="s">
        <v>65</v>
      </c>
      <c r="D44" s="13">
        <f t="shared" si="0"/>
        <v>1541100</v>
      </c>
      <c r="E44" s="13">
        <v>924660</v>
      </c>
      <c r="F44" s="13">
        <v>539385</v>
      </c>
      <c r="G44" s="13">
        <v>15411</v>
      </c>
      <c r="H44" s="13">
        <v>61644</v>
      </c>
      <c r="I44" s="13">
        <f t="shared" si="1"/>
        <v>1541100</v>
      </c>
      <c r="J44" s="13">
        <v>924660</v>
      </c>
      <c r="K44" s="13">
        <v>539385</v>
      </c>
      <c r="L44" s="13">
        <v>15411</v>
      </c>
      <c r="M44" s="13">
        <v>61644</v>
      </c>
      <c r="N44" s="13">
        <v>1541100</v>
      </c>
      <c r="O44" s="13">
        <v>924660</v>
      </c>
      <c r="P44" s="13">
        <v>539385</v>
      </c>
      <c r="Q44" s="13">
        <v>15411</v>
      </c>
      <c r="R44" s="13">
        <v>61644</v>
      </c>
      <c r="S44" s="14"/>
      <c r="T44" s="8">
        <f t="shared" si="2"/>
        <v>100</v>
      </c>
      <c r="U44" s="9"/>
    </row>
    <row r="45" spans="1:32" s="10" customFormat="1" ht="150" customHeight="1" x14ac:dyDescent="0.3">
      <c r="A45" s="4">
        <v>38</v>
      </c>
      <c r="B45" s="5" t="s">
        <v>68</v>
      </c>
      <c r="C45" s="5" t="s">
        <v>65</v>
      </c>
      <c r="D45" s="6">
        <f t="shared" si="0"/>
        <v>2571532.25</v>
      </c>
      <c r="E45" s="6">
        <v>1542920</v>
      </c>
      <c r="F45" s="6">
        <v>750887</v>
      </c>
      <c r="G45" s="6">
        <v>277725.25</v>
      </c>
      <c r="H45" s="6"/>
      <c r="I45" s="6">
        <f t="shared" si="1"/>
        <v>2571532.25</v>
      </c>
      <c r="J45" s="6">
        <v>1542920</v>
      </c>
      <c r="K45" s="6">
        <v>750887</v>
      </c>
      <c r="L45" s="6">
        <v>277725.25</v>
      </c>
      <c r="M45" s="6"/>
      <c r="N45" s="6">
        <v>2571532.25</v>
      </c>
      <c r="O45" s="6">
        <v>1542920</v>
      </c>
      <c r="P45" s="6">
        <v>750887</v>
      </c>
      <c r="Q45" s="6">
        <v>277725.25</v>
      </c>
      <c r="R45" s="6">
        <v>0</v>
      </c>
      <c r="S45" s="7"/>
      <c r="T45" s="8">
        <f t="shared" si="2"/>
        <v>100</v>
      </c>
      <c r="U45" s="9"/>
    </row>
    <row r="46" spans="1:32" s="10" customFormat="1" ht="150" customHeight="1" x14ac:dyDescent="0.3">
      <c r="A46" s="4">
        <v>39</v>
      </c>
      <c r="B46" s="5" t="s">
        <v>69</v>
      </c>
      <c r="C46" s="5" t="s">
        <v>70</v>
      </c>
      <c r="D46" s="6">
        <f t="shared" si="0"/>
        <v>1823280</v>
      </c>
      <c r="E46" s="6">
        <v>1093968</v>
      </c>
      <c r="F46" s="6">
        <v>638148</v>
      </c>
      <c r="G46" s="6">
        <v>91164</v>
      </c>
      <c r="H46" s="6"/>
      <c r="I46" s="6">
        <f t="shared" si="1"/>
        <v>1823280</v>
      </c>
      <c r="J46" s="6">
        <v>1093968</v>
      </c>
      <c r="K46" s="6">
        <v>638148</v>
      </c>
      <c r="L46" s="6">
        <v>91164</v>
      </c>
      <c r="M46" s="6"/>
      <c r="N46" s="6">
        <v>1823280</v>
      </c>
      <c r="O46" s="6">
        <v>1093968</v>
      </c>
      <c r="P46" s="6">
        <v>638148</v>
      </c>
      <c r="Q46" s="6">
        <v>91164</v>
      </c>
      <c r="R46" s="6">
        <v>0</v>
      </c>
      <c r="S46" s="7"/>
      <c r="T46" s="8">
        <f t="shared" si="2"/>
        <v>100</v>
      </c>
      <c r="U46" s="9"/>
    </row>
    <row r="47" spans="1:32" s="16" customFormat="1" ht="150" customHeight="1" x14ac:dyDescent="0.3">
      <c r="A47" s="11">
        <v>40</v>
      </c>
      <c r="B47" s="12" t="s">
        <v>71</v>
      </c>
      <c r="C47" s="12" t="s">
        <v>70</v>
      </c>
      <c r="D47" s="13">
        <f t="shared" si="0"/>
        <v>3054796</v>
      </c>
      <c r="E47" s="13">
        <v>1800000</v>
      </c>
      <c r="F47" s="13">
        <v>1104796</v>
      </c>
      <c r="G47" s="13">
        <v>150000</v>
      </c>
      <c r="H47" s="13"/>
      <c r="I47" s="13">
        <f t="shared" si="1"/>
        <v>3054796</v>
      </c>
      <c r="J47" s="13">
        <v>1800000</v>
      </c>
      <c r="K47" s="13">
        <v>1104796</v>
      </c>
      <c r="L47" s="13">
        <v>150000</v>
      </c>
      <c r="M47" s="13"/>
      <c r="N47" s="13">
        <v>3054796</v>
      </c>
      <c r="O47" s="13">
        <v>1800000</v>
      </c>
      <c r="P47" s="13">
        <v>1104796</v>
      </c>
      <c r="Q47" s="13">
        <v>150000</v>
      </c>
      <c r="R47" s="13">
        <v>0</v>
      </c>
      <c r="S47" s="14"/>
      <c r="T47" s="15">
        <f t="shared" si="2"/>
        <v>100</v>
      </c>
      <c r="U47" s="9"/>
    </row>
    <row r="48" spans="1:32" s="16" customFormat="1" ht="150" customHeight="1" x14ac:dyDescent="0.3">
      <c r="A48" s="11">
        <v>41</v>
      </c>
      <c r="B48" s="12" t="s">
        <v>72</v>
      </c>
      <c r="C48" s="12" t="s">
        <v>70</v>
      </c>
      <c r="D48" s="13">
        <f t="shared" si="0"/>
        <v>1702686.4000000001</v>
      </c>
      <c r="E48" s="13">
        <v>1021612</v>
      </c>
      <c r="F48" s="13">
        <v>595940.1</v>
      </c>
      <c r="G48" s="13">
        <v>85134.3</v>
      </c>
      <c r="H48" s="13"/>
      <c r="I48" s="13">
        <f t="shared" si="1"/>
        <v>1702686</v>
      </c>
      <c r="J48" s="13">
        <v>1021611.6</v>
      </c>
      <c r="K48" s="13">
        <v>595940.1</v>
      </c>
      <c r="L48" s="13">
        <v>85134.3</v>
      </c>
      <c r="M48" s="13"/>
      <c r="N48" s="13">
        <v>1702686</v>
      </c>
      <c r="O48" s="13">
        <v>1021611.6</v>
      </c>
      <c r="P48" s="13">
        <v>595940.1</v>
      </c>
      <c r="Q48" s="13">
        <v>85134.3</v>
      </c>
      <c r="R48" s="13">
        <v>0</v>
      </c>
      <c r="S48" s="14"/>
      <c r="T48" s="15">
        <f t="shared" si="2"/>
        <v>99.99997650771158</v>
      </c>
      <c r="U48" s="9"/>
    </row>
    <row r="49" spans="1:32" s="16" customFormat="1" ht="150" customHeight="1" x14ac:dyDescent="0.3">
      <c r="A49" s="11">
        <v>42</v>
      </c>
      <c r="B49" s="12" t="s">
        <v>73</v>
      </c>
      <c r="C49" s="12" t="s">
        <v>74</v>
      </c>
      <c r="D49" s="13">
        <f t="shared" si="0"/>
        <v>3135891.38</v>
      </c>
      <c r="E49" s="13">
        <v>1561674</v>
      </c>
      <c r="F49" s="13">
        <v>1424217.38</v>
      </c>
      <c r="G49" s="13">
        <v>30000</v>
      </c>
      <c r="H49" s="13">
        <v>120000</v>
      </c>
      <c r="I49" s="13">
        <f t="shared" si="1"/>
        <v>3135891.38</v>
      </c>
      <c r="J49" s="13">
        <v>1561674</v>
      </c>
      <c r="K49" s="13">
        <v>1424217.38</v>
      </c>
      <c r="L49" s="13">
        <v>30000</v>
      </c>
      <c r="M49" s="13">
        <v>120000</v>
      </c>
      <c r="N49" s="13">
        <v>3135891.2</v>
      </c>
      <c r="O49" s="13">
        <v>1561673.8176000002</v>
      </c>
      <c r="P49" s="13">
        <v>1424217.38</v>
      </c>
      <c r="Q49" s="13">
        <v>30000</v>
      </c>
      <c r="R49" s="13">
        <v>120000</v>
      </c>
      <c r="S49" s="14"/>
      <c r="T49" s="15">
        <f t="shared" si="2"/>
        <v>99.99999426000528</v>
      </c>
      <c r="U49" s="9">
        <f>J49-O49</f>
        <v>0.18239999981597066</v>
      </c>
    </row>
    <row r="50" spans="1:32" s="10" customFormat="1" ht="150" customHeight="1" x14ac:dyDescent="0.3">
      <c r="A50" s="4">
        <v>43</v>
      </c>
      <c r="B50" s="5" t="s">
        <v>75</v>
      </c>
      <c r="C50" s="5" t="s">
        <v>74</v>
      </c>
      <c r="D50" s="6">
        <f t="shared" si="0"/>
        <v>3174322.1100000003</v>
      </c>
      <c r="E50" s="6">
        <v>1761749</v>
      </c>
      <c r="F50" s="6">
        <v>1262573.1100000001</v>
      </c>
      <c r="G50" s="6">
        <v>150000</v>
      </c>
      <c r="H50" s="6"/>
      <c r="I50" s="6">
        <f t="shared" si="1"/>
        <v>3174322.1100000003</v>
      </c>
      <c r="J50" s="6">
        <v>1761749</v>
      </c>
      <c r="K50" s="6">
        <v>1262573.1100000001</v>
      </c>
      <c r="L50" s="6">
        <v>150000</v>
      </c>
      <c r="M50" s="6"/>
      <c r="N50" s="6">
        <v>3174321.6</v>
      </c>
      <c r="O50" s="6">
        <v>1761748.4880000001</v>
      </c>
      <c r="P50" s="6">
        <v>1262573.1100000001</v>
      </c>
      <c r="Q50" s="6">
        <v>150000</v>
      </c>
      <c r="R50" s="6">
        <v>0</v>
      </c>
      <c r="S50" s="7"/>
      <c r="T50" s="8">
        <f t="shared" si="2"/>
        <v>99.999983933577539</v>
      </c>
      <c r="U50" s="9">
        <f t="shared" ref="U50:U52" si="3">J50-O50</f>
        <v>0.51199999987147748</v>
      </c>
    </row>
    <row r="51" spans="1:32" s="16" customFormat="1" ht="150" customHeight="1" x14ac:dyDescent="0.3">
      <c r="A51" s="11">
        <v>44</v>
      </c>
      <c r="B51" s="12" t="s">
        <v>76</v>
      </c>
      <c r="C51" s="12" t="s">
        <v>74</v>
      </c>
      <c r="D51" s="13">
        <f t="shared" si="0"/>
        <v>3796450</v>
      </c>
      <c r="E51" s="13">
        <v>1800000</v>
      </c>
      <c r="F51" s="13">
        <v>1846450</v>
      </c>
      <c r="G51" s="13">
        <v>150000</v>
      </c>
      <c r="H51" s="13"/>
      <c r="I51" s="13">
        <f t="shared" si="1"/>
        <v>3796450</v>
      </c>
      <c r="J51" s="13">
        <v>1800000</v>
      </c>
      <c r="K51" s="13">
        <v>1846450</v>
      </c>
      <c r="L51" s="13">
        <v>150000</v>
      </c>
      <c r="M51" s="13"/>
      <c r="N51" s="13">
        <v>3796450</v>
      </c>
      <c r="O51" s="13">
        <v>1800000</v>
      </c>
      <c r="P51" s="13">
        <v>1846450</v>
      </c>
      <c r="Q51" s="13">
        <v>150000</v>
      </c>
      <c r="R51" s="13">
        <v>0</v>
      </c>
      <c r="S51" s="14"/>
      <c r="T51" s="15">
        <f t="shared" si="2"/>
        <v>100</v>
      </c>
      <c r="U51" s="9">
        <f t="shared" si="3"/>
        <v>0</v>
      </c>
    </row>
    <row r="52" spans="1:32" s="16" customFormat="1" ht="150" customHeight="1" x14ac:dyDescent="0.3">
      <c r="A52" s="11">
        <v>45</v>
      </c>
      <c r="B52" s="12" t="s">
        <v>77</v>
      </c>
      <c r="C52" s="12" t="s">
        <v>74</v>
      </c>
      <c r="D52" s="13">
        <f t="shared" si="0"/>
        <v>3160506.29</v>
      </c>
      <c r="E52" s="13">
        <v>1722476</v>
      </c>
      <c r="F52" s="13">
        <v>1288030.29</v>
      </c>
      <c r="G52" s="13">
        <v>150000</v>
      </c>
      <c r="H52" s="13"/>
      <c r="I52" s="13">
        <f t="shared" si="1"/>
        <v>3160506.29</v>
      </c>
      <c r="J52" s="13">
        <v>1722476</v>
      </c>
      <c r="K52" s="13">
        <v>1288030.29</v>
      </c>
      <c r="L52" s="13">
        <v>150000</v>
      </c>
      <c r="M52" s="13"/>
      <c r="N52" s="13">
        <v>3160506.13</v>
      </c>
      <c r="O52" s="13">
        <v>1722475.84085</v>
      </c>
      <c r="P52" s="13">
        <v>1288030.29</v>
      </c>
      <c r="Q52" s="13">
        <v>150000</v>
      </c>
      <c r="R52" s="13">
        <v>0</v>
      </c>
      <c r="S52" s="14"/>
      <c r="T52" s="15">
        <f t="shared" si="2"/>
        <v>99.999994937519958</v>
      </c>
      <c r="U52" s="9">
        <f t="shared" si="3"/>
        <v>0.15914999996311963</v>
      </c>
    </row>
    <row r="53" spans="1:32" s="16" customFormat="1" ht="150" customHeight="1" x14ac:dyDescent="0.3">
      <c r="A53" s="11">
        <v>46</v>
      </c>
      <c r="B53" s="12" t="s">
        <v>78</v>
      </c>
      <c r="C53" s="12" t="s">
        <v>79</v>
      </c>
      <c r="D53" s="13">
        <f t="shared" si="0"/>
        <v>2537210</v>
      </c>
      <c r="E53" s="13">
        <v>1522326</v>
      </c>
      <c r="F53" s="13">
        <v>888024</v>
      </c>
      <c r="G53" s="13">
        <v>126860</v>
      </c>
      <c r="H53" s="13"/>
      <c r="I53" s="13">
        <f t="shared" si="1"/>
        <v>2537210</v>
      </c>
      <c r="J53" s="13">
        <v>1522326</v>
      </c>
      <c r="K53" s="13">
        <v>888024</v>
      </c>
      <c r="L53" s="13">
        <v>126860</v>
      </c>
      <c r="M53" s="13"/>
      <c r="N53" s="13">
        <v>2537210</v>
      </c>
      <c r="O53" s="13">
        <v>1522326</v>
      </c>
      <c r="P53" s="13">
        <v>888024</v>
      </c>
      <c r="Q53" s="13">
        <v>126860</v>
      </c>
      <c r="R53" s="13"/>
      <c r="S53" s="14"/>
      <c r="T53" s="15">
        <f t="shared" si="2"/>
        <v>100</v>
      </c>
      <c r="U53" s="9"/>
    </row>
    <row r="54" spans="1:32" s="16" customFormat="1" ht="150" customHeight="1" x14ac:dyDescent="0.3">
      <c r="A54" s="11">
        <v>47</v>
      </c>
      <c r="B54" s="12" t="s">
        <v>80</v>
      </c>
      <c r="C54" s="12" t="s">
        <v>79</v>
      </c>
      <c r="D54" s="13">
        <f t="shared" si="0"/>
        <v>1509694.9200000002</v>
      </c>
      <c r="E54" s="13">
        <v>905817</v>
      </c>
      <c r="F54" s="13">
        <v>528393.18000000005</v>
      </c>
      <c r="G54" s="13">
        <v>9058.17</v>
      </c>
      <c r="H54" s="13">
        <v>66426.570000000007</v>
      </c>
      <c r="I54" s="13">
        <f t="shared" si="1"/>
        <v>1509694.794</v>
      </c>
      <c r="J54" s="13">
        <v>905816.87399999995</v>
      </c>
      <c r="K54" s="13">
        <v>528393.18000000005</v>
      </c>
      <c r="L54" s="13">
        <v>9058.17</v>
      </c>
      <c r="M54" s="13">
        <v>66426.570000000007</v>
      </c>
      <c r="N54" s="13">
        <v>1509694.79</v>
      </c>
      <c r="O54" s="13">
        <v>905816.87399999995</v>
      </c>
      <c r="P54" s="13">
        <v>528393.17649999994</v>
      </c>
      <c r="Q54" s="13">
        <v>9058.168740000001</v>
      </c>
      <c r="R54" s="13">
        <v>66426.570760000002</v>
      </c>
      <c r="S54" s="14"/>
      <c r="T54" s="15">
        <f t="shared" si="2"/>
        <v>99.999991388988704</v>
      </c>
      <c r="U54" s="9"/>
    </row>
    <row r="55" spans="1:32" s="16" customFormat="1" ht="150" customHeight="1" x14ac:dyDescent="0.3">
      <c r="A55" s="11">
        <v>48</v>
      </c>
      <c r="B55" s="12" t="s">
        <v>81</v>
      </c>
      <c r="C55" s="12" t="s">
        <v>79</v>
      </c>
      <c r="D55" s="13">
        <f t="shared" si="0"/>
        <v>1862839.77</v>
      </c>
      <c r="E55" s="13">
        <v>1117703.8899999999</v>
      </c>
      <c r="F55" s="13">
        <v>651993.9</v>
      </c>
      <c r="G55" s="13">
        <v>93141.98</v>
      </c>
      <c r="H55" s="13"/>
      <c r="I55" s="13">
        <f t="shared" si="1"/>
        <v>1862839.7000000002</v>
      </c>
      <c r="J55" s="13">
        <v>1117703.82</v>
      </c>
      <c r="K55" s="13">
        <v>651993.9</v>
      </c>
      <c r="L55" s="13">
        <v>93141.98</v>
      </c>
      <c r="M55" s="13"/>
      <c r="N55" s="13">
        <v>1862839.7</v>
      </c>
      <c r="O55" s="13">
        <v>1117703.8199999998</v>
      </c>
      <c r="P55" s="13">
        <v>651993.8949999999</v>
      </c>
      <c r="Q55" s="13">
        <v>93141.975000000006</v>
      </c>
      <c r="R55" s="13"/>
      <c r="S55" s="14"/>
      <c r="T55" s="15">
        <f t="shared" si="2"/>
        <v>99.999996242296234</v>
      </c>
      <c r="U55" s="9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</row>
    <row r="56" spans="1:32" s="16" customFormat="1" ht="150" customHeight="1" x14ac:dyDescent="0.3">
      <c r="A56" s="11">
        <v>49</v>
      </c>
      <c r="B56" s="12" t="s">
        <v>82</v>
      </c>
      <c r="C56" s="12" t="s">
        <v>79</v>
      </c>
      <c r="D56" s="13">
        <f t="shared" si="0"/>
        <v>894429.89999999991</v>
      </c>
      <c r="E56" s="13">
        <v>536658</v>
      </c>
      <c r="F56" s="13">
        <v>313050.40999999997</v>
      </c>
      <c r="G56" s="13">
        <v>44721.49</v>
      </c>
      <c r="H56" s="13"/>
      <c r="I56" s="13">
        <f t="shared" si="1"/>
        <v>894429.75</v>
      </c>
      <c r="J56" s="13">
        <v>536657.85</v>
      </c>
      <c r="K56" s="13">
        <v>313050.40999999997</v>
      </c>
      <c r="L56" s="13">
        <v>44721.49</v>
      </c>
      <c r="M56" s="13"/>
      <c r="N56" s="13">
        <v>894429.75</v>
      </c>
      <c r="O56" s="13">
        <v>536657.85</v>
      </c>
      <c r="P56" s="13">
        <v>313050.41249999998</v>
      </c>
      <c r="Q56" s="13">
        <v>44721.487500000003</v>
      </c>
      <c r="R56" s="13"/>
      <c r="S56" s="14"/>
      <c r="T56" s="15">
        <f t="shared" si="2"/>
        <v>99.999983229540973</v>
      </c>
      <c r="U56" s="9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spans="1:32" s="16" customFormat="1" ht="150" customHeight="1" x14ac:dyDescent="0.3">
      <c r="A57" s="11">
        <v>50</v>
      </c>
      <c r="B57" s="12" t="s">
        <v>83</v>
      </c>
      <c r="C57" s="12" t="s">
        <v>79</v>
      </c>
      <c r="D57" s="13">
        <f t="shared" si="0"/>
        <v>3984280</v>
      </c>
      <c r="E57" s="13">
        <v>1800000</v>
      </c>
      <c r="F57" s="13">
        <v>1985066</v>
      </c>
      <c r="G57" s="13">
        <v>199214</v>
      </c>
      <c r="H57" s="13"/>
      <c r="I57" s="13">
        <f t="shared" si="1"/>
        <v>3984280</v>
      </c>
      <c r="J57" s="13">
        <v>1800000</v>
      </c>
      <c r="K57" s="13">
        <v>1985066</v>
      </c>
      <c r="L57" s="13">
        <v>199214</v>
      </c>
      <c r="M57" s="13"/>
      <c r="N57" s="13">
        <v>3984280</v>
      </c>
      <c r="O57" s="13">
        <v>1800000</v>
      </c>
      <c r="P57" s="13">
        <v>1985066</v>
      </c>
      <c r="Q57" s="13">
        <v>199214</v>
      </c>
      <c r="R57" s="13"/>
      <c r="S57" s="14"/>
      <c r="T57" s="15">
        <f t="shared" si="2"/>
        <v>100</v>
      </c>
      <c r="U57" s="9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1:32" s="16" customFormat="1" ht="150" customHeight="1" x14ac:dyDescent="0.3">
      <c r="A58" s="11">
        <v>51</v>
      </c>
      <c r="B58" s="12" t="s">
        <v>84</v>
      </c>
      <c r="C58" s="12" t="s">
        <v>79</v>
      </c>
      <c r="D58" s="13">
        <f t="shared" si="0"/>
        <v>2966721.85</v>
      </c>
      <c r="E58" s="13">
        <v>1780033.11</v>
      </c>
      <c r="F58" s="13">
        <v>1038352.65</v>
      </c>
      <c r="G58" s="13">
        <v>148336.09</v>
      </c>
      <c r="H58" s="13"/>
      <c r="I58" s="13">
        <f t="shared" si="1"/>
        <v>2966721.85</v>
      </c>
      <c r="J58" s="13">
        <v>1780033.11</v>
      </c>
      <c r="K58" s="13">
        <v>1038352.65</v>
      </c>
      <c r="L58" s="13">
        <v>148336.09</v>
      </c>
      <c r="M58" s="13"/>
      <c r="N58" s="13">
        <v>2966721.85</v>
      </c>
      <c r="O58" s="13">
        <v>1780033.11</v>
      </c>
      <c r="P58" s="13">
        <v>1038352.6475</v>
      </c>
      <c r="Q58" s="13">
        <v>148336.0925</v>
      </c>
      <c r="R58" s="13"/>
      <c r="S58" s="14"/>
      <c r="T58" s="15">
        <f t="shared" si="2"/>
        <v>100</v>
      </c>
      <c r="U58" s="9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1:32" s="16" customFormat="1" ht="150" customHeight="1" x14ac:dyDescent="0.3">
      <c r="A59" s="11">
        <v>52</v>
      </c>
      <c r="B59" s="12" t="s">
        <v>85</v>
      </c>
      <c r="C59" s="12" t="s">
        <v>86</v>
      </c>
      <c r="D59" s="13">
        <f t="shared" si="0"/>
        <v>694640</v>
      </c>
      <c r="E59" s="13">
        <v>416784</v>
      </c>
      <c r="F59" s="13">
        <v>243123.99999999997</v>
      </c>
      <c r="G59" s="13">
        <v>34732</v>
      </c>
      <c r="H59" s="13"/>
      <c r="I59" s="13">
        <f t="shared" si="1"/>
        <v>694640</v>
      </c>
      <c r="J59" s="13">
        <v>416784</v>
      </c>
      <c r="K59" s="13">
        <v>243123.99999999997</v>
      </c>
      <c r="L59" s="13">
        <v>34732</v>
      </c>
      <c r="M59" s="13">
        <v>0</v>
      </c>
      <c r="N59" s="13">
        <v>694640</v>
      </c>
      <c r="O59" s="13">
        <v>416784</v>
      </c>
      <c r="P59" s="13">
        <v>243123.99999999997</v>
      </c>
      <c r="Q59" s="13">
        <v>34732</v>
      </c>
      <c r="R59" s="13">
        <v>0</v>
      </c>
      <c r="S59" s="14"/>
      <c r="T59" s="8">
        <f t="shared" si="2"/>
        <v>100</v>
      </c>
      <c r="U59" s="9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</row>
    <row r="60" spans="1:32" s="16" customFormat="1" ht="150" customHeight="1" x14ac:dyDescent="0.3">
      <c r="A60" s="11">
        <v>53</v>
      </c>
      <c r="B60" s="12" t="s">
        <v>87</v>
      </c>
      <c r="C60" s="12" t="s">
        <v>86</v>
      </c>
      <c r="D60" s="13">
        <f>E60+F60+G60+H60</f>
        <v>536362.87999999989</v>
      </c>
      <c r="E60" s="13">
        <v>321817.99999999994</v>
      </c>
      <c r="F60" s="13">
        <v>187726.76999999996</v>
      </c>
      <c r="G60" s="13">
        <v>26818.11</v>
      </c>
      <c r="H60" s="13"/>
      <c r="I60" s="13">
        <f t="shared" si="1"/>
        <v>536362.19999999995</v>
      </c>
      <c r="J60" s="13">
        <v>321817.31999999995</v>
      </c>
      <c r="K60" s="13">
        <v>187726.77</v>
      </c>
      <c r="L60" s="13">
        <v>26818.11</v>
      </c>
      <c r="M60" s="13">
        <v>0</v>
      </c>
      <c r="N60" s="13">
        <v>536362.19999999995</v>
      </c>
      <c r="O60" s="13">
        <v>321817.31999999995</v>
      </c>
      <c r="P60" s="13">
        <v>187726.77</v>
      </c>
      <c r="Q60" s="13">
        <v>26818.11</v>
      </c>
      <c r="R60" s="13">
        <v>0</v>
      </c>
      <c r="S60" s="14"/>
      <c r="T60" s="8">
        <f t="shared" si="2"/>
        <v>99.999873220160225</v>
      </c>
      <c r="U60" s="9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</row>
    <row r="61" spans="1:32" s="16" customFormat="1" ht="150" customHeight="1" x14ac:dyDescent="0.3">
      <c r="A61" s="11">
        <v>54</v>
      </c>
      <c r="B61" s="12" t="s">
        <v>88</v>
      </c>
      <c r="C61" s="12" t="s">
        <v>86</v>
      </c>
      <c r="D61" s="13">
        <f t="shared" si="0"/>
        <v>417300</v>
      </c>
      <c r="E61" s="13">
        <v>250380</v>
      </c>
      <c r="F61" s="13">
        <v>146055</v>
      </c>
      <c r="G61" s="13">
        <v>20865</v>
      </c>
      <c r="H61" s="13"/>
      <c r="I61" s="13">
        <f t="shared" si="1"/>
        <v>417300</v>
      </c>
      <c r="J61" s="13">
        <v>250380</v>
      </c>
      <c r="K61" s="13">
        <v>146055</v>
      </c>
      <c r="L61" s="13">
        <v>20865</v>
      </c>
      <c r="M61" s="13">
        <v>0</v>
      </c>
      <c r="N61" s="13">
        <v>417300</v>
      </c>
      <c r="O61" s="13">
        <v>250380</v>
      </c>
      <c r="P61" s="13">
        <v>146055</v>
      </c>
      <c r="Q61" s="13">
        <v>20865</v>
      </c>
      <c r="R61" s="13">
        <v>0</v>
      </c>
      <c r="S61" s="14"/>
      <c r="T61" s="8">
        <f t="shared" si="2"/>
        <v>100</v>
      </c>
      <c r="U61" s="9"/>
    </row>
    <row r="62" spans="1:32" s="16" customFormat="1" ht="150" customHeight="1" x14ac:dyDescent="0.3">
      <c r="A62" s="11">
        <v>55</v>
      </c>
      <c r="B62" s="12" t="s">
        <v>89</v>
      </c>
      <c r="C62" s="12" t="s">
        <v>90</v>
      </c>
      <c r="D62" s="13">
        <f t="shared" si="0"/>
        <v>1421444.5799999998</v>
      </c>
      <c r="E62" s="13">
        <v>852867</v>
      </c>
      <c r="F62" s="13">
        <v>497505.38</v>
      </c>
      <c r="G62" s="13">
        <v>71072.2</v>
      </c>
      <c r="H62" s="13"/>
      <c r="I62" s="13">
        <f t="shared" si="1"/>
        <v>1421443.95</v>
      </c>
      <c r="J62" s="13">
        <v>852866.37</v>
      </c>
      <c r="K62" s="13">
        <v>497505.38249999995</v>
      </c>
      <c r="L62" s="13">
        <v>71072.197499999995</v>
      </c>
      <c r="M62" s="13">
        <v>0</v>
      </c>
      <c r="N62" s="13">
        <v>1421443.95</v>
      </c>
      <c r="O62" s="13">
        <v>852866.37</v>
      </c>
      <c r="P62" s="13">
        <v>497505.38249999995</v>
      </c>
      <c r="Q62" s="13">
        <v>71072.197499999995</v>
      </c>
      <c r="R62" s="13">
        <v>0</v>
      </c>
      <c r="S62" s="14"/>
      <c r="T62" s="8">
        <f t="shared" si="2"/>
        <v>99.999955678891126</v>
      </c>
      <c r="U62" s="9"/>
      <c r="V62" s="18"/>
      <c r="W62" s="18"/>
      <c r="X62" s="18"/>
      <c r="Y62" s="18"/>
      <c r="Z62" s="18"/>
      <c r="AA62" s="18"/>
      <c r="AB62" s="18"/>
      <c r="AC62" s="18"/>
      <c r="AD62" s="18"/>
    </row>
    <row r="63" spans="1:32" s="16" customFormat="1" ht="150" customHeight="1" x14ac:dyDescent="0.3">
      <c r="A63" s="11">
        <v>56</v>
      </c>
      <c r="B63" s="12" t="s">
        <v>91</v>
      </c>
      <c r="C63" s="12" t="s">
        <v>92</v>
      </c>
      <c r="D63" s="13">
        <f t="shared" si="0"/>
        <v>902198.19999999984</v>
      </c>
      <c r="E63" s="13">
        <v>541318.99999999988</v>
      </c>
      <c r="F63" s="13">
        <v>315769.3</v>
      </c>
      <c r="G63" s="13">
        <v>45109.9</v>
      </c>
      <c r="H63" s="13"/>
      <c r="I63" s="13">
        <f t="shared" si="1"/>
        <v>902197.99999999988</v>
      </c>
      <c r="J63" s="13">
        <v>541318.79999999993</v>
      </c>
      <c r="K63" s="13">
        <v>315769.3</v>
      </c>
      <c r="L63" s="13">
        <v>45109.9</v>
      </c>
      <c r="M63" s="13">
        <v>0</v>
      </c>
      <c r="N63" s="13">
        <v>902198</v>
      </c>
      <c r="O63" s="13">
        <v>541318.79999999993</v>
      </c>
      <c r="P63" s="13">
        <v>315769.3</v>
      </c>
      <c r="Q63" s="13">
        <v>45109.9</v>
      </c>
      <c r="R63" s="13">
        <v>0</v>
      </c>
      <c r="S63" s="14"/>
      <c r="T63" s="8">
        <f t="shared" si="2"/>
        <v>99.999977831922095</v>
      </c>
      <c r="U63" s="9"/>
      <c r="V63" s="18"/>
      <c r="W63" s="18"/>
      <c r="X63" s="18"/>
      <c r="Y63" s="18"/>
      <c r="Z63" s="18"/>
      <c r="AA63" s="18"/>
      <c r="AB63" s="18"/>
      <c r="AC63" s="18"/>
      <c r="AD63" s="18"/>
    </row>
    <row r="64" spans="1:32" s="16" customFormat="1" ht="150" customHeight="1" x14ac:dyDescent="0.3">
      <c r="A64" s="11">
        <v>57</v>
      </c>
      <c r="B64" s="12" t="s">
        <v>93</v>
      </c>
      <c r="C64" s="12" t="s">
        <v>92</v>
      </c>
      <c r="D64" s="13">
        <f t="shared" si="0"/>
        <v>530000</v>
      </c>
      <c r="E64" s="13">
        <v>318000</v>
      </c>
      <c r="F64" s="13">
        <v>185500</v>
      </c>
      <c r="G64" s="13">
        <v>26500</v>
      </c>
      <c r="H64" s="13"/>
      <c r="I64" s="13">
        <f t="shared" si="1"/>
        <v>530000</v>
      </c>
      <c r="J64" s="13">
        <v>318000</v>
      </c>
      <c r="K64" s="13">
        <v>185500</v>
      </c>
      <c r="L64" s="13">
        <v>26500</v>
      </c>
      <c r="M64" s="13">
        <v>0</v>
      </c>
      <c r="N64" s="13">
        <v>530000</v>
      </c>
      <c r="O64" s="13">
        <v>318000</v>
      </c>
      <c r="P64" s="13">
        <v>185500</v>
      </c>
      <c r="Q64" s="13">
        <v>26500</v>
      </c>
      <c r="R64" s="13">
        <v>0</v>
      </c>
      <c r="S64" s="14"/>
      <c r="T64" s="8">
        <f t="shared" si="2"/>
        <v>100</v>
      </c>
      <c r="U64" s="9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31" s="16" customFormat="1" ht="150" customHeight="1" x14ac:dyDescent="0.3">
      <c r="A65" s="11">
        <v>58</v>
      </c>
      <c r="B65" s="12" t="s">
        <v>94</v>
      </c>
      <c r="C65" s="12" t="s">
        <v>92</v>
      </c>
      <c r="D65" s="13">
        <f t="shared" si="0"/>
        <v>481099</v>
      </c>
      <c r="E65" s="13">
        <v>288659</v>
      </c>
      <c r="F65" s="13">
        <v>168385</v>
      </c>
      <c r="G65" s="13">
        <v>24055</v>
      </c>
      <c r="H65" s="13"/>
      <c r="I65" s="13">
        <f t="shared" si="1"/>
        <v>481099</v>
      </c>
      <c r="J65" s="13">
        <v>288659</v>
      </c>
      <c r="K65" s="13">
        <v>168385</v>
      </c>
      <c r="L65" s="13">
        <v>24055</v>
      </c>
      <c r="M65" s="13">
        <v>0</v>
      </c>
      <c r="N65" s="13">
        <v>481099</v>
      </c>
      <c r="O65" s="13">
        <v>288659</v>
      </c>
      <c r="P65" s="13">
        <v>168385</v>
      </c>
      <c r="Q65" s="13">
        <v>24055</v>
      </c>
      <c r="R65" s="13">
        <v>0</v>
      </c>
      <c r="S65" s="14"/>
      <c r="T65" s="8">
        <f t="shared" si="2"/>
        <v>100</v>
      </c>
      <c r="U65" s="9"/>
      <c r="V65" s="18"/>
      <c r="W65" s="18"/>
      <c r="X65" s="18"/>
      <c r="Y65" s="18"/>
      <c r="Z65" s="18"/>
      <c r="AA65" s="18"/>
      <c r="AB65" s="18"/>
      <c r="AC65" s="18"/>
      <c r="AD65" s="18"/>
    </row>
    <row r="66" spans="1:31" s="16" customFormat="1" ht="150" customHeight="1" x14ac:dyDescent="0.3">
      <c r="A66" s="11">
        <v>59</v>
      </c>
      <c r="B66" s="12" t="s">
        <v>95</v>
      </c>
      <c r="C66" s="12" t="s">
        <v>92</v>
      </c>
      <c r="D66" s="13">
        <f t="shared" si="0"/>
        <v>585618</v>
      </c>
      <c r="E66" s="13">
        <v>351371</v>
      </c>
      <c r="F66" s="13">
        <v>204967</v>
      </c>
      <c r="G66" s="13">
        <v>29280</v>
      </c>
      <c r="H66" s="13"/>
      <c r="I66" s="13">
        <f t="shared" si="1"/>
        <v>585618</v>
      </c>
      <c r="J66" s="13">
        <v>351371</v>
      </c>
      <c r="K66" s="13">
        <v>204967</v>
      </c>
      <c r="L66" s="13">
        <v>29280</v>
      </c>
      <c r="M66" s="13">
        <v>0</v>
      </c>
      <c r="N66" s="13">
        <v>585618</v>
      </c>
      <c r="O66" s="13">
        <v>351371</v>
      </c>
      <c r="P66" s="13">
        <v>204967</v>
      </c>
      <c r="Q66" s="13">
        <v>29280</v>
      </c>
      <c r="R66" s="13">
        <v>0</v>
      </c>
      <c r="S66" s="14"/>
      <c r="T66" s="8">
        <f t="shared" si="2"/>
        <v>100</v>
      </c>
      <c r="U66" s="9"/>
      <c r="V66" s="18"/>
      <c r="W66" s="18"/>
      <c r="X66" s="18"/>
      <c r="Y66" s="18"/>
      <c r="Z66" s="18"/>
      <c r="AA66" s="18"/>
      <c r="AB66" s="18"/>
      <c r="AC66" s="18"/>
      <c r="AD66" s="18"/>
    </row>
    <row r="67" spans="1:31" s="16" customFormat="1" ht="150" customHeight="1" x14ac:dyDescent="0.3">
      <c r="A67" s="11">
        <v>60</v>
      </c>
      <c r="B67" s="12" t="s">
        <v>96</v>
      </c>
      <c r="C67" s="12" t="s">
        <v>92</v>
      </c>
      <c r="D67" s="13">
        <f t="shared" si="0"/>
        <v>2319580</v>
      </c>
      <c r="E67" s="13">
        <v>1391748</v>
      </c>
      <c r="F67" s="13">
        <v>811853</v>
      </c>
      <c r="G67" s="13">
        <v>115979</v>
      </c>
      <c r="H67" s="13"/>
      <c r="I67" s="13">
        <f t="shared" si="1"/>
        <v>2319580</v>
      </c>
      <c r="J67" s="13">
        <v>1391748</v>
      </c>
      <c r="K67" s="13">
        <v>811853</v>
      </c>
      <c r="L67" s="13">
        <v>115979</v>
      </c>
      <c r="M67" s="13">
        <v>0</v>
      </c>
      <c r="N67" s="13">
        <v>2319580</v>
      </c>
      <c r="O67" s="13">
        <v>1391748</v>
      </c>
      <c r="P67" s="13">
        <v>811853</v>
      </c>
      <c r="Q67" s="13">
        <v>115979</v>
      </c>
      <c r="R67" s="13">
        <v>0</v>
      </c>
      <c r="S67" s="14"/>
      <c r="T67" s="8">
        <f t="shared" si="2"/>
        <v>100</v>
      </c>
      <c r="U67" s="9"/>
      <c r="V67" s="18"/>
      <c r="W67" s="18"/>
      <c r="X67" s="18"/>
      <c r="Y67" s="18"/>
      <c r="Z67" s="18"/>
      <c r="AA67" s="18"/>
      <c r="AB67" s="18"/>
      <c r="AC67" s="18"/>
      <c r="AD67" s="18"/>
    </row>
    <row r="68" spans="1:31" s="16" customFormat="1" ht="150" customHeight="1" x14ac:dyDescent="0.3">
      <c r="A68" s="11">
        <v>61</v>
      </c>
      <c r="B68" s="12" t="s">
        <v>97</v>
      </c>
      <c r="C68" s="12" t="s">
        <v>92</v>
      </c>
      <c r="D68" s="13">
        <f t="shared" si="0"/>
        <v>187646</v>
      </c>
      <c r="E68" s="13">
        <v>112588</v>
      </c>
      <c r="F68" s="13">
        <v>65676</v>
      </c>
      <c r="G68" s="13">
        <v>9382</v>
      </c>
      <c r="H68" s="13"/>
      <c r="I68" s="13">
        <f t="shared" si="1"/>
        <v>187646</v>
      </c>
      <c r="J68" s="13">
        <v>112588</v>
      </c>
      <c r="K68" s="13">
        <v>65676</v>
      </c>
      <c r="L68" s="13">
        <v>9382</v>
      </c>
      <c r="M68" s="13">
        <v>0</v>
      </c>
      <c r="N68" s="13">
        <v>187646</v>
      </c>
      <c r="O68" s="13">
        <v>112588</v>
      </c>
      <c r="P68" s="13">
        <v>65676</v>
      </c>
      <c r="Q68" s="13">
        <v>9382</v>
      </c>
      <c r="R68" s="13">
        <v>0</v>
      </c>
      <c r="S68" s="14"/>
      <c r="T68" s="8">
        <f t="shared" si="2"/>
        <v>100</v>
      </c>
      <c r="U68" s="9"/>
      <c r="V68" s="18"/>
      <c r="W68" s="18"/>
      <c r="X68" s="18"/>
      <c r="Y68" s="18"/>
      <c r="Z68" s="18"/>
      <c r="AA68" s="18"/>
      <c r="AB68" s="18"/>
      <c r="AC68" s="18"/>
      <c r="AD68" s="18"/>
    </row>
    <row r="69" spans="1:31" s="16" customFormat="1" ht="150" customHeight="1" x14ac:dyDescent="0.3">
      <c r="A69" s="11">
        <v>62</v>
      </c>
      <c r="B69" s="12" t="s">
        <v>98</v>
      </c>
      <c r="C69" s="12" t="s">
        <v>99</v>
      </c>
      <c r="D69" s="13">
        <f t="shared" si="0"/>
        <v>2343823.1999999997</v>
      </c>
      <c r="E69" s="13">
        <v>1406294</v>
      </c>
      <c r="F69" s="13">
        <v>820338.04999999993</v>
      </c>
      <c r="G69" s="13">
        <v>117191.15000000001</v>
      </c>
      <c r="H69" s="13"/>
      <c r="I69" s="13">
        <f t="shared" si="1"/>
        <v>2343823.1999999997</v>
      </c>
      <c r="J69" s="13">
        <v>1406294</v>
      </c>
      <c r="K69" s="13">
        <v>820338.04999999993</v>
      </c>
      <c r="L69" s="13">
        <v>117191.15000000001</v>
      </c>
      <c r="M69" s="13"/>
      <c r="N69" s="13">
        <v>2343823</v>
      </c>
      <c r="O69" s="13">
        <v>1406293.8</v>
      </c>
      <c r="P69" s="13">
        <v>820338.04999999993</v>
      </c>
      <c r="Q69" s="13">
        <v>117191.15000000001</v>
      </c>
      <c r="R69" s="13">
        <v>0</v>
      </c>
      <c r="S69" s="14"/>
      <c r="T69" s="15">
        <f t="shared" si="2"/>
        <v>99.999991466933182</v>
      </c>
      <c r="U69" s="9"/>
      <c r="V69" s="18"/>
      <c r="W69" s="18"/>
      <c r="X69" s="18"/>
      <c r="Y69" s="18"/>
      <c r="Z69" s="18"/>
      <c r="AA69" s="18"/>
      <c r="AB69" s="18"/>
      <c r="AC69" s="18"/>
      <c r="AD69" s="18"/>
    </row>
    <row r="70" spans="1:31" s="16" customFormat="1" ht="150" customHeight="1" x14ac:dyDescent="0.3">
      <c r="A70" s="11">
        <v>63</v>
      </c>
      <c r="B70" s="12" t="s">
        <v>100</v>
      </c>
      <c r="C70" s="12" t="s">
        <v>99</v>
      </c>
      <c r="D70" s="13">
        <f t="shared" si="0"/>
        <v>2008060</v>
      </c>
      <c r="E70" s="13">
        <v>1204836</v>
      </c>
      <c r="F70" s="13">
        <v>702821</v>
      </c>
      <c r="G70" s="13">
        <v>100403</v>
      </c>
      <c r="H70" s="13"/>
      <c r="I70" s="13">
        <f t="shared" si="1"/>
        <v>2008060</v>
      </c>
      <c r="J70" s="13">
        <v>1204836</v>
      </c>
      <c r="K70" s="13">
        <v>702821</v>
      </c>
      <c r="L70" s="13">
        <v>100403</v>
      </c>
      <c r="M70" s="13"/>
      <c r="N70" s="13">
        <v>2008060</v>
      </c>
      <c r="O70" s="13">
        <v>1204836</v>
      </c>
      <c r="P70" s="13">
        <v>702821</v>
      </c>
      <c r="Q70" s="13">
        <v>100403</v>
      </c>
      <c r="R70" s="13"/>
      <c r="S70" s="14"/>
      <c r="T70" s="15">
        <f t="shared" si="2"/>
        <v>100</v>
      </c>
      <c r="U70" s="9"/>
      <c r="V70" s="18"/>
      <c r="W70" s="18"/>
      <c r="X70" s="18"/>
      <c r="Y70" s="18"/>
      <c r="Z70" s="18"/>
      <c r="AA70" s="18"/>
      <c r="AB70" s="18"/>
      <c r="AC70" s="18"/>
      <c r="AD70" s="18"/>
    </row>
    <row r="71" spans="1:31" s="16" customFormat="1" ht="150" customHeight="1" x14ac:dyDescent="0.3">
      <c r="A71" s="11">
        <v>64</v>
      </c>
      <c r="B71" s="12" t="s">
        <v>101</v>
      </c>
      <c r="C71" s="12" t="s">
        <v>99</v>
      </c>
      <c r="D71" s="13">
        <f t="shared" si="0"/>
        <v>2876639.66</v>
      </c>
      <c r="E71" s="13">
        <v>1725984</v>
      </c>
      <c r="F71" s="13">
        <v>1006823.7</v>
      </c>
      <c r="G71" s="13">
        <v>143831.96</v>
      </c>
      <c r="H71" s="13"/>
      <c r="I71" s="13">
        <f t="shared" si="1"/>
        <v>2876639.66</v>
      </c>
      <c r="J71" s="13">
        <v>1725984</v>
      </c>
      <c r="K71" s="13">
        <v>1006823.7</v>
      </c>
      <c r="L71" s="13">
        <v>143831.96</v>
      </c>
      <c r="M71" s="13"/>
      <c r="N71" s="13">
        <v>2876639.14</v>
      </c>
      <c r="O71" s="13">
        <v>1725983.48</v>
      </c>
      <c r="P71" s="13">
        <v>1006823.699</v>
      </c>
      <c r="Q71" s="13">
        <v>143831.95700000002</v>
      </c>
      <c r="R71" s="13">
        <v>0</v>
      </c>
      <c r="S71" s="14"/>
      <c r="T71" s="15">
        <f t="shared" si="2"/>
        <v>99.999981923352891</v>
      </c>
      <c r="U71" s="9"/>
      <c r="V71" s="18"/>
      <c r="W71" s="18"/>
      <c r="X71" s="18"/>
      <c r="Y71" s="18"/>
      <c r="Z71" s="18"/>
      <c r="AA71" s="18"/>
      <c r="AB71" s="18"/>
      <c r="AC71" s="18"/>
      <c r="AD71" s="18"/>
    </row>
    <row r="72" spans="1:31" s="16" customFormat="1" ht="150" customHeight="1" x14ac:dyDescent="0.3">
      <c r="A72" s="11">
        <v>65</v>
      </c>
      <c r="B72" s="12" t="s">
        <v>102</v>
      </c>
      <c r="C72" s="12" t="s">
        <v>99</v>
      </c>
      <c r="D72" s="13">
        <f t="shared" si="0"/>
        <v>2999540</v>
      </c>
      <c r="E72" s="13">
        <v>1799724</v>
      </c>
      <c r="F72" s="13">
        <v>1049839</v>
      </c>
      <c r="G72" s="13">
        <v>149977</v>
      </c>
      <c r="H72" s="13"/>
      <c r="I72" s="13">
        <f t="shared" si="1"/>
        <v>2998550.1680000001</v>
      </c>
      <c r="J72" s="13">
        <v>1799724</v>
      </c>
      <c r="K72" s="13">
        <v>1048972.8969999999</v>
      </c>
      <c r="L72" s="13">
        <v>149853.27100000001</v>
      </c>
      <c r="M72" s="13"/>
      <c r="N72" s="13">
        <v>2997065.42</v>
      </c>
      <c r="O72" s="13">
        <v>1798239.2519999999</v>
      </c>
      <c r="P72" s="13">
        <v>1048972.8969999999</v>
      </c>
      <c r="Q72" s="13">
        <v>149853.27100000001</v>
      </c>
      <c r="R72" s="13"/>
      <c r="S72" s="12" t="s">
        <v>46</v>
      </c>
      <c r="T72" s="15">
        <f t="shared" si="2"/>
        <v>99.917501350207033</v>
      </c>
      <c r="U72" s="9"/>
      <c r="V72" s="18"/>
      <c r="W72" s="18"/>
      <c r="X72" s="18"/>
      <c r="Y72" s="18"/>
      <c r="Z72" s="18"/>
      <c r="AA72" s="18"/>
      <c r="AB72" s="18"/>
      <c r="AC72" s="18"/>
      <c r="AD72" s="18"/>
    </row>
    <row r="73" spans="1:31" s="16" customFormat="1" ht="150" customHeight="1" x14ac:dyDescent="0.3">
      <c r="A73" s="11">
        <v>66</v>
      </c>
      <c r="B73" s="12" t="s">
        <v>103</v>
      </c>
      <c r="C73" s="12" t="s">
        <v>99</v>
      </c>
      <c r="D73" s="13">
        <f t="shared" ref="D73:D136" si="4">E73+F73+G73+H73</f>
        <v>2924004.2199999997</v>
      </c>
      <c r="E73" s="13">
        <v>1754403</v>
      </c>
      <c r="F73" s="13">
        <v>1023401.07</v>
      </c>
      <c r="G73" s="13">
        <v>146200.15</v>
      </c>
      <c r="H73" s="13"/>
      <c r="I73" s="13">
        <f t="shared" ref="I73:I136" si="5">J73+K73+L73+M73</f>
        <v>2924004.2199999997</v>
      </c>
      <c r="J73" s="13">
        <v>1754403</v>
      </c>
      <c r="K73" s="13">
        <v>1023401.07</v>
      </c>
      <c r="L73" s="13">
        <v>146200.15</v>
      </c>
      <c r="M73" s="13"/>
      <c r="N73" s="13">
        <v>2924003.04</v>
      </c>
      <c r="O73" s="13">
        <v>1754401.82</v>
      </c>
      <c r="P73" s="13">
        <v>1023401.07</v>
      </c>
      <c r="Q73" s="13">
        <v>146200.152</v>
      </c>
      <c r="R73" s="13">
        <v>0</v>
      </c>
      <c r="S73" s="14"/>
      <c r="T73" s="15">
        <f t="shared" ref="T73:T136" si="6">N73/D73*100</f>
        <v>99.999959644381093</v>
      </c>
      <c r="U73" s="9"/>
    </row>
    <row r="74" spans="1:31" s="10" customFormat="1" ht="150" customHeight="1" x14ac:dyDescent="0.3">
      <c r="A74" s="4">
        <v>67</v>
      </c>
      <c r="B74" s="5" t="s">
        <v>104</v>
      </c>
      <c r="C74" s="5" t="s">
        <v>99</v>
      </c>
      <c r="D74" s="6">
        <f t="shared" si="4"/>
        <v>2583488.14</v>
      </c>
      <c r="E74" s="6">
        <v>1550093</v>
      </c>
      <c r="F74" s="6">
        <v>904220.75</v>
      </c>
      <c r="G74" s="6">
        <v>129174.39</v>
      </c>
      <c r="H74" s="6"/>
      <c r="I74" s="6">
        <f t="shared" si="5"/>
        <v>2583488.14</v>
      </c>
      <c r="J74" s="6">
        <v>1550093</v>
      </c>
      <c r="K74" s="6">
        <v>904220.75</v>
      </c>
      <c r="L74" s="6">
        <v>129174.39</v>
      </c>
      <c r="M74" s="6"/>
      <c r="N74" s="6">
        <v>2583487.86</v>
      </c>
      <c r="O74" s="6">
        <v>1550092.7159999998</v>
      </c>
      <c r="P74" s="6">
        <v>904220.75099999993</v>
      </c>
      <c r="Q74" s="6">
        <v>129174.393</v>
      </c>
      <c r="R74" s="6">
        <v>0</v>
      </c>
      <c r="S74" s="7"/>
      <c r="T74" s="8">
        <f t="shared" si="6"/>
        <v>99.99998916193978</v>
      </c>
      <c r="U74" s="9"/>
    </row>
    <row r="75" spans="1:31" s="16" customFormat="1" ht="150" customHeight="1" x14ac:dyDescent="0.3">
      <c r="A75" s="11">
        <v>68</v>
      </c>
      <c r="B75" s="12" t="s">
        <v>105</v>
      </c>
      <c r="C75" s="12" t="s">
        <v>99</v>
      </c>
      <c r="D75" s="13">
        <f t="shared" si="4"/>
        <v>2811522.8000000003</v>
      </c>
      <c r="E75" s="13">
        <v>1686914</v>
      </c>
      <c r="F75" s="13">
        <v>984032.7</v>
      </c>
      <c r="G75" s="13">
        <v>140576.1</v>
      </c>
      <c r="H75" s="13"/>
      <c r="I75" s="13">
        <f t="shared" si="5"/>
        <v>2811522.8000000003</v>
      </c>
      <c r="J75" s="13">
        <v>1686914</v>
      </c>
      <c r="K75" s="13">
        <v>984032.7</v>
      </c>
      <c r="L75" s="13">
        <v>140576.1</v>
      </c>
      <c r="M75" s="13"/>
      <c r="N75" s="13">
        <v>2811522</v>
      </c>
      <c r="O75" s="13">
        <v>1686913.2</v>
      </c>
      <c r="P75" s="13">
        <v>984032.7</v>
      </c>
      <c r="Q75" s="13">
        <v>140576.1</v>
      </c>
      <c r="R75" s="13">
        <v>0</v>
      </c>
      <c r="S75" s="14"/>
      <c r="T75" s="15">
        <f t="shared" si="6"/>
        <v>99.999971545669126</v>
      </c>
      <c r="U75" s="9"/>
    </row>
    <row r="76" spans="1:31" s="16" customFormat="1" ht="150" customHeight="1" x14ac:dyDescent="0.3">
      <c r="A76" s="11">
        <v>69</v>
      </c>
      <c r="B76" s="12" t="s">
        <v>106</v>
      </c>
      <c r="C76" s="12" t="s">
        <v>99</v>
      </c>
      <c r="D76" s="13">
        <f t="shared" si="4"/>
        <v>200648.04</v>
      </c>
      <c r="E76" s="13">
        <v>120389</v>
      </c>
      <c r="F76" s="13">
        <v>70226.66</v>
      </c>
      <c r="G76" s="13">
        <v>10032.379999999999</v>
      </c>
      <c r="H76" s="13"/>
      <c r="I76" s="13">
        <f t="shared" si="5"/>
        <v>200648.04</v>
      </c>
      <c r="J76" s="13">
        <v>120389</v>
      </c>
      <c r="K76" s="13">
        <v>70226.66</v>
      </c>
      <c r="L76" s="13">
        <v>10032.379999999999</v>
      </c>
      <c r="M76" s="13"/>
      <c r="N76" s="13">
        <v>200647.6</v>
      </c>
      <c r="O76" s="13">
        <v>120388.56</v>
      </c>
      <c r="P76" s="13">
        <v>70226.66</v>
      </c>
      <c r="Q76" s="13">
        <v>10032.380000000001</v>
      </c>
      <c r="R76" s="13">
        <v>0</v>
      </c>
      <c r="S76" s="14"/>
      <c r="T76" s="15">
        <f t="shared" si="6"/>
        <v>99.9997807105417</v>
      </c>
      <c r="U76" s="9"/>
    </row>
    <row r="77" spans="1:31" s="16" customFormat="1" ht="150" customHeight="1" x14ac:dyDescent="0.3">
      <c r="A77" s="11">
        <v>70</v>
      </c>
      <c r="B77" s="12" t="s">
        <v>107</v>
      </c>
      <c r="C77" s="12" t="s">
        <v>99</v>
      </c>
      <c r="D77" s="13">
        <f t="shared" si="4"/>
        <v>2624420</v>
      </c>
      <c r="E77" s="13">
        <v>1574652</v>
      </c>
      <c r="F77" s="13">
        <v>918546.99999999988</v>
      </c>
      <c r="G77" s="13">
        <v>131221</v>
      </c>
      <c r="H77" s="13"/>
      <c r="I77" s="13">
        <f t="shared" si="5"/>
        <v>2624420</v>
      </c>
      <c r="J77" s="13">
        <v>1574652</v>
      </c>
      <c r="K77" s="13">
        <v>918546.99999999988</v>
      </c>
      <c r="L77" s="13">
        <v>131221</v>
      </c>
      <c r="M77" s="13"/>
      <c r="N77" s="13">
        <v>2624420</v>
      </c>
      <c r="O77" s="13">
        <v>1574652</v>
      </c>
      <c r="P77" s="13">
        <v>918546.99999999988</v>
      </c>
      <c r="Q77" s="13">
        <v>131221</v>
      </c>
      <c r="R77" s="13">
        <v>0</v>
      </c>
      <c r="S77" s="14"/>
      <c r="T77" s="15">
        <f t="shared" si="6"/>
        <v>100</v>
      </c>
      <c r="U77" s="9"/>
    </row>
    <row r="78" spans="1:31" s="16" customFormat="1" ht="150" customHeight="1" x14ac:dyDescent="0.3">
      <c r="A78" s="11">
        <v>71</v>
      </c>
      <c r="B78" s="12" t="s">
        <v>108</v>
      </c>
      <c r="C78" s="12" t="s">
        <v>99</v>
      </c>
      <c r="D78" s="13">
        <f t="shared" si="4"/>
        <v>2924019.36</v>
      </c>
      <c r="E78" s="13">
        <v>1754412</v>
      </c>
      <c r="F78" s="13">
        <v>1023406.44</v>
      </c>
      <c r="G78" s="13">
        <v>146200.92000000001</v>
      </c>
      <c r="H78" s="13"/>
      <c r="I78" s="13">
        <f t="shared" si="5"/>
        <v>2924019.36</v>
      </c>
      <c r="J78" s="13">
        <v>1754412</v>
      </c>
      <c r="K78" s="13">
        <v>1023406.44</v>
      </c>
      <c r="L78" s="13">
        <v>146200.92000000001</v>
      </c>
      <c r="M78" s="13"/>
      <c r="N78" s="13">
        <v>2924018.4</v>
      </c>
      <c r="O78" s="13">
        <v>1754411.0399999998</v>
      </c>
      <c r="P78" s="13">
        <v>1023406.44</v>
      </c>
      <c r="Q78" s="13">
        <v>146200.92000000001</v>
      </c>
      <c r="R78" s="13">
        <v>0</v>
      </c>
      <c r="S78" s="14"/>
      <c r="T78" s="15">
        <f t="shared" si="6"/>
        <v>99.999967168480026</v>
      </c>
      <c r="U78" s="9"/>
    </row>
    <row r="79" spans="1:31" s="10" customFormat="1" ht="150" customHeight="1" x14ac:dyDescent="0.3">
      <c r="A79" s="4">
        <v>72</v>
      </c>
      <c r="B79" s="5" t="s">
        <v>109</v>
      </c>
      <c r="C79" s="5" t="s">
        <v>99</v>
      </c>
      <c r="D79" s="6">
        <f t="shared" si="4"/>
        <v>2897670</v>
      </c>
      <c r="E79" s="6">
        <v>1738602</v>
      </c>
      <c r="F79" s="6">
        <v>1014184</v>
      </c>
      <c r="G79" s="6">
        <v>144884</v>
      </c>
      <c r="H79" s="6"/>
      <c r="I79" s="6">
        <f t="shared" si="5"/>
        <v>2054042.74</v>
      </c>
      <c r="J79" s="6">
        <v>1232426</v>
      </c>
      <c r="K79" s="6">
        <v>718914.65</v>
      </c>
      <c r="L79" s="6">
        <v>102702.09</v>
      </c>
      <c r="M79" s="6"/>
      <c r="N79" s="6">
        <v>2054041.86</v>
      </c>
      <c r="O79" s="6">
        <v>1232425.1159999999</v>
      </c>
      <c r="P79" s="6">
        <v>718914.65099999995</v>
      </c>
      <c r="Q79" s="6">
        <v>102702.09300000001</v>
      </c>
      <c r="R79" s="6"/>
      <c r="S79" s="5" t="s">
        <v>46</v>
      </c>
      <c r="T79" s="8">
        <f t="shared" si="6"/>
        <v>70.885982875896843</v>
      </c>
      <c r="U79" s="9"/>
      <c r="V79" s="21"/>
      <c r="W79" s="21"/>
      <c r="X79" s="21"/>
      <c r="Y79" s="21"/>
      <c r="Z79" s="21"/>
      <c r="AA79" s="21"/>
      <c r="AB79" s="21"/>
      <c r="AC79" s="21"/>
      <c r="AD79" s="21"/>
      <c r="AE79" s="21"/>
    </row>
    <row r="80" spans="1:31" s="16" customFormat="1" ht="150" customHeight="1" x14ac:dyDescent="0.3">
      <c r="A80" s="11">
        <v>73</v>
      </c>
      <c r="B80" s="12" t="s">
        <v>110</v>
      </c>
      <c r="C80" s="12" t="s">
        <v>99</v>
      </c>
      <c r="D80" s="13">
        <f t="shared" si="4"/>
        <v>2693994.9000000004</v>
      </c>
      <c r="E80" s="13">
        <v>1616397</v>
      </c>
      <c r="F80" s="13">
        <v>942898.16</v>
      </c>
      <c r="G80" s="13">
        <v>134699.74</v>
      </c>
      <c r="H80" s="13"/>
      <c r="I80" s="13">
        <f t="shared" si="5"/>
        <v>2693994.9000000004</v>
      </c>
      <c r="J80" s="13">
        <v>1616397</v>
      </c>
      <c r="K80" s="13">
        <v>942898.16</v>
      </c>
      <c r="L80" s="13">
        <v>134699.74</v>
      </c>
      <c r="M80" s="13"/>
      <c r="N80" s="13">
        <v>2693994.74</v>
      </c>
      <c r="O80" s="13">
        <v>1616396.84</v>
      </c>
      <c r="P80" s="13">
        <v>942898.15899999999</v>
      </c>
      <c r="Q80" s="13">
        <v>134699.73700000002</v>
      </c>
      <c r="R80" s="13">
        <v>0</v>
      </c>
      <c r="S80" s="14"/>
      <c r="T80" s="15">
        <f t="shared" si="6"/>
        <v>99.999994060864765</v>
      </c>
      <c r="U80" s="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s="16" customFormat="1" ht="150" customHeight="1" x14ac:dyDescent="0.3">
      <c r="A81" s="11">
        <v>74</v>
      </c>
      <c r="B81" s="12" t="s">
        <v>111</v>
      </c>
      <c r="C81" s="12" t="s">
        <v>99</v>
      </c>
      <c r="D81" s="13">
        <f t="shared" si="4"/>
        <v>2933236.43</v>
      </c>
      <c r="E81" s="13">
        <v>1759942</v>
      </c>
      <c r="F81" s="13">
        <v>1026632.62</v>
      </c>
      <c r="G81" s="13">
        <v>146661.81</v>
      </c>
      <c r="H81" s="13"/>
      <c r="I81" s="13">
        <f t="shared" si="5"/>
        <v>2933236.43</v>
      </c>
      <c r="J81" s="13">
        <v>1759942</v>
      </c>
      <c r="K81" s="13">
        <v>1026632.62</v>
      </c>
      <c r="L81" s="13">
        <v>146661.81</v>
      </c>
      <c r="M81" s="13"/>
      <c r="N81" s="13">
        <v>2933236.07</v>
      </c>
      <c r="O81" s="13">
        <v>1759941.6419999998</v>
      </c>
      <c r="P81" s="13">
        <v>1026632.6244999999</v>
      </c>
      <c r="Q81" s="13">
        <v>146661.81</v>
      </c>
      <c r="R81" s="13">
        <v>0</v>
      </c>
      <c r="S81" s="14"/>
      <c r="T81" s="15">
        <f t="shared" si="6"/>
        <v>99.999987726867261</v>
      </c>
      <c r="U81" s="9"/>
    </row>
    <row r="82" spans="1:31" s="10" customFormat="1" ht="150" customHeight="1" x14ac:dyDescent="0.3">
      <c r="A82" s="4">
        <v>75</v>
      </c>
      <c r="B82" s="5" t="s">
        <v>112</v>
      </c>
      <c r="C82" s="5" t="s">
        <v>99</v>
      </c>
      <c r="D82" s="6">
        <f t="shared" si="4"/>
        <v>2129011.27</v>
      </c>
      <c r="E82" s="6">
        <v>1277407</v>
      </c>
      <c r="F82" s="6">
        <v>745153.74</v>
      </c>
      <c r="G82" s="6">
        <v>106450.53</v>
      </c>
      <c r="H82" s="6"/>
      <c r="I82" s="6">
        <f t="shared" si="5"/>
        <v>2129011.27</v>
      </c>
      <c r="J82" s="6">
        <v>1277407</v>
      </c>
      <c r="K82" s="6">
        <v>745153.74</v>
      </c>
      <c r="L82" s="6">
        <v>106450.53</v>
      </c>
      <c r="M82" s="6"/>
      <c r="N82" s="6">
        <v>2129010.6800000002</v>
      </c>
      <c r="O82" s="6">
        <v>1277406.4080000001</v>
      </c>
      <c r="P82" s="6">
        <v>745153.73800000001</v>
      </c>
      <c r="Q82" s="6">
        <v>106450.53400000001</v>
      </c>
      <c r="R82" s="6">
        <v>0</v>
      </c>
      <c r="S82" s="7"/>
      <c r="T82" s="8">
        <f t="shared" si="6"/>
        <v>99.999972287605615</v>
      </c>
      <c r="U82" s="9"/>
    </row>
    <row r="83" spans="1:31" s="16" customFormat="1" ht="150" customHeight="1" x14ac:dyDescent="0.3">
      <c r="A83" s="11">
        <v>76</v>
      </c>
      <c r="B83" s="12" t="s">
        <v>113</v>
      </c>
      <c r="C83" s="12" t="s">
        <v>99</v>
      </c>
      <c r="D83" s="13">
        <f t="shared" si="4"/>
        <v>2804027</v>
      </c>
      <c r="E83" s="13">
        <v>1682416</v>
      </c>
      <c r="F83" s="13">
        <v>981410</v>
      </c>
      <c r="G83" s="13">
        <v>140201</v>
      </c>
      <c r="H83" s="13"/>
      <c r="I83" s="13">
        <f t="shared" si="5"/>
        <v>2804027</v>
      </c>
      <c r="J83" s="13">
        <v>1682416</v>
      </c>
      <c r="K83" s="13">
        <v>981410</v>
      </c>
      <c r="L83" s="13">
        <v>140201</v>
      </c>
      <c r="M83" s="13"/>
      <c r="N83" s="13">
        <v>2804027</v>
      </c>
      <c r="O83" s="13">
        <v>1682416</v>
      </c>
      <c r="P83" s="13">
        <v>981410</v>
      </c>
      <c r="Q83" s="13">
        <v>140201</v>
      </c>
      <c r="R83" s="13"/>
      <c r="S83" s="14"/>
      <c r="T83" s="15">
        <f t="shared" si="6"/>
        <v>100</v>
      </c>
      <c r="U83" s="9"/>
    </row>
    <row r="84" spans="1:31" s="16" customFormat="1" ht="150" customHeight="1" x14ac:dyDescent="0.3">
      <c r="A84" s="11">
        <v>77</v>
      </c>
      <c r="B84" s="12" t="s">
        <v>114</v>
      </c>
      <c r="C84" s="12" t="s">
        <v>99</v>
      </c>
      <c r="D84" s="13">
        <f t="shared" si="4"/>
        <v>2931712</v>
      </c>
      <c r="E84" s="13">
        <v>1759027</v>
      </c>
      <c r="F84" s="13">
        <v>1026099</v>
      </c>
      <c r="G84" s="13">
        <v>146586</v>
      </c>
      <c r="H84" s="13"/>
      <c r="I84" s="13">
        <f t="shared" si="5"/>
        <v>2871587.88</v>
      </c>
      <c r="J84" s="13">
        <v>1722953</v>
      </c>
      <c r="K84" s="13">
        <v>1005055.52</v>
      </c>
      <c r="L84" s="13">
        <v>143579.35999999999</v>
      </c>
      <c r="M84" s="13"/>
      <c r="N84" s="13">
        <v>2871587.2</v>
      </c>
      <c r="O84" s="13">
        <v>1722952.32</v>
      </c>
      <c r="P84" s="13">
        <v>1005055.52</v>
      </c>
      <c r="Q84" s="13">
        <v>143579.36000000002</v>
      </c>
      <c r="R84" s="13"/>
      <c r="S84" s="12" t="s">
        <v>46</v>
      </c>
      <c r="T84" s="15">
        <f t="shared" si="6"/>
        <v>97.949157352427534</v>
      </c>
      <c r="U84" s="9"/>
    </row>
    <row r="85" spans="1:31" s="16" customFormat="1" ht="150" customHeight="1" x14ac:dyDescent="0.3">
      <c r="A85" s="11">
        <v>78</v>
      </c>
      <c r="B85" s="12" t="s">
        <v>115</v>
      </c>
      <c r="C85" s="12" t="s">
        <v>99</v>
      </c>
      <c r="D85" s="13">
        <f t="shared" si="4"/>
        <v>2499366.52</v>
      </c>
      <c r="E85" s="13">
        <v>1499620</v>
      </c>
      <c r="F85" s="13">
        <v>874778.21</v>
      </c>
      <c r="G85" s="13">
        <v>124968.31</v>
      </c>
      <c r="H85" s="13"/>
      <c r="I85" s="13">
        <f t="shared" si="5"/>
        <v>2499366.52</v>
      </c>
      <c r="J85" s="13">
        <v>1499620</v>
      </c>
      <c r="K85" s="13">
        <v>874778.21</v>
      </c>
      <c r="L85" s="13">
        <v>124968.31</v>
      </c>
      <c r="M85" s="13"/>
      <c r="N85" s="13">
        <v>2499366.2999999998</v>
      </c>
      <c r="O85" s="13">
        <v>1499619.78</v>
      </c>
      <c r="P85" s="13">
        <v>874778.20499999984</v>
      </c>
      <c r="Q85" s="13">
        <v>124968.31</v>
      </c>
      <c r="R85" s="13">
        <v>0</v>
      </c>
      <c r="S85" s="14"/>
      <c r="T85" s="15">
        <f t="shared" si="6"/>
        <v>99.999991197769575</v>
      </c>
      <c r="U85" s="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s="10" customFormat="1" ht="150" customHeight="1" x14ac:dyDescent="0.3">
      <c r="A86" s="4">
        <v>79</v>
      </c>
      <c r="B86" s="5" t="s">
        <v>116</v>
      </c>
      <c r="C86" s="5" t="s">
        <v>99</v>
      </c>
      <c r="D86" s="6">
        <f t="shared" si="4"/>
        <v>2923374.6</v>
      </c>
      <c r="E86" s="6">
        <v>1754025</v>
      </c>
      <c r="F86" s="6">
        <v>1023180.9</v>
      </c>
      <c r="G86" s="6">
        <v>146168.70000000001</v>
      </c>
      <c r="H86" s="6"/>
      <c r="I86" s="6">
        <f t="shared" si="5"/>
        <v>2923374.6</v>
      </c>
      <c r="J86" s="6">
        <v>1754025</v>
      </c>
      <c r="K86" s="6">
        <v>1023180.9</v>
      </c>
      <c r="L86" s="6">
        <v>146168.70000000001</v>
      </c>
      <c r="M86" s="6"/>
      <c r="N86" s="6">
        <v>2923374</v>
      </c>
      <c r="O86" s="6">
        <v>1754024.4</v>
      </c>
      <c r="P86" s="6">
        <v>1023180.8999999999</v>
      </c>
      <c r="Q86" s="6">
        <v>146168.70000000001</v>
      </c>
      <c r="R86" s="6">
        <v>0</v>
      </c>
      <c r="S86" s="7"/>
      <c r="T86" s="8">
        <f t="shared" si="6"/>
        <v>99.999979475774325</v>
      </c>
      <c r="U86" s="9"/>
    </row>
    <row r="87" spans="1:31" s="10" customFormat="1" ht="150" customHeight="1" x14ac:dyDescent="0.3">
      <c r="A87" s="4">
        <v>80</v>
      </c>
      <c r="B87" s="5" t="s">
        <v>117</v>
      </c>
      <c r="C87" s="5" t="s">
        <v>99</v>
      </c>
      <c r="D87" s="6">
        <f t="shared" si="4"/>
        <v>2879910</v>
      </c>
      <c r="E87" s="6">
        <v>1727946</v>
      </c>
      <c r="F87" s="6">
        <v>1007968</v>
      </c>
      <c r="G87" s="6">
        <v>143996</v>
      </c>
      <c r="H87" s="6"/>
      <c r="I87" s="6">
        <f t="shared" si="5"/>
        <v>2531091.5145</v>
      </c>
      <c r="J87" s="6">
        <v>1518655</v>
      </c>
      <c r="K87" s="6">
        <v>885881.94449999998</v>
      </c>
      <c r="L87" s="6">
        <v>126554.57</v>
      </c>
      <c r="M87" s="6"/>
      <c r="N87" s="6">
        <v>2531091.27</v>
      </c>
      <c r="O87" s="6">
        <v>1518654.7619999999</v>
      </c>
      <c r="P87" s="6">
        <v>885881.94449999998</v>
      </c>
      <c r="Q87" s="6">
        <v>126554.57</v>
      </c>
      <c r="R87" s="6"/>
      <c r="S87" s="5" t="s">
        <v>46</v>
      </c>
      <c r="T87" s="8">
        <f t="shared" si="6"/>
        <v>87.887860037292825</v>
      </c>
      <c r="U87" s="9"/>
    </row>
    <row r="88" spans="1:31" s="16" customFormat="1" ht="150" customHeight="1" x14ac:dyDescent="0.3">
      <c r="A88" s="11">
        <v>81</v>
      </c>
      <c r="B88" s="12" t="s">
        <v>118</v>
      </c>
      <c r="C88" s="12" t="s">
        <v>99</v>
      </c>
      <c r="D88" s="13">
        <f t="shared" si="4"/>
        <v>2870824.12</v>
      </c>
      <c r="E88" s="13">
        <v>1722495</v>
      </c>
      <c r="F88" s="13">
        <v>1004787.9799999999</v>
      </c>
      <c r="G88" s="13">
        <v>143541.13999999998</v>
      </c>
      <c r="H88" s="13"/>
      <c r="I88" s="13">
        <f t="shared" si="5"/>
        <v>2870824.12</v>
      </c>
      <c r="J88" s="13">
        <v>1722495</v>
      </c>
      <c r="K88" s="13">
        <v>1004787.9799999999</v>
      </c>
      <c r="L88" s="13">
        <v>143541.13999999998</v>
      </c>
      <c r="M88" s="13"/>
      <c r="N88" s="13">
        <v>2870822.8</v>
      </c>
      <c r="O88" s="13">
        <v>1722493.68</v>
      </c>
      <c r="P88" s="13">
        <v>1004787.9799999999</v>
      </c>
      <c r="Q88" s="13">
        <v>143541.13999999998</v>
      </c>
      <c r="R88" s="13">
        <v>0</v>
      </c>
      <c r="S88" s="14"/>
      <c r="T88" s="15">
        <f t="shared" si="6"/>
        <v>99.999954020171728</v>
      </c>
      <c r="U88" s="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s="10" customFormat="1" ht="150" customHeight="1" x14ac:dyDescent="0.3">
      <c r="A89" s="4">
        <v>82</v>
      </c>
      <c r="B89" s="5" t="s">
        <v>119</v>
      </c>
      <c r="C89" s="5" t="s">
        <v>99</v>
      </c>
      <c r="D89" s="6">
        <f t="shared" si="4"/>
        <v>2755686.59</v>
      </c>
      <c r="E89" s="6">
        <v>1653412</v>
      </c>
      <c r="F89" s="6">
        <v>964490.27</v>
      </c>
      <c r="G89" s="6">
        <v>137784.32000000001</v>
      </c>
      <c r="H89" s="6"/>
      <c r="I89" s="6">
        <f t="shared" si="5"/>
        <v>2755686.59</v>
      </c>
      <c r="J89" s="6">
        <v>1653412</v>
      </c>
      <c r="K89" s="6">
        <v>964490.27</v>
      </c>
      <c r="L89" s="6">
        <v>137784.32000000001</v>
      </c>
      <c r="M89" s="6"/>
      <c r="N89" s="6">
        <v>2755686.48</v>
      </c>
      <c r="O89" s="6">
        <v>1653411.888</v>
      </c>
      <c r="P89" s="6">
        <v>964490.26799999992</v>
      </c>
      <c r="Q89" s="6">
        <v>137784.32399999999</v>
      </c>
      <c r="R89" s="6">
        <v>0</v>
      </c>
      <c r="S89" s="7"/>
      <c r="T89" s="8">
        <f t="shared" si="6"/>
        <v>99.999996008254342</v>
      </c>
      <c r="U89" s="9"/>
    </row>
    <row r="90" spans="1:31" s="10" customFormat="1" ht="150" customHeight="1" x14ac:dyDescent="0.3">
      <c r="A90" s="4">
        <v>83</v>
      </c>
      <c r="B90" s="5" t="s">
        <v>120</v>
      </c>
      <c r="C90" s="5" t="s">
        <v>99</v>
      </c>
      <c r="D90" s="6">
        <f t="shared" si="4"/>
        <v>2904588</v>
      </c>
      <c r="E90" s="6">
        <v>1742753</v>
      </c>
      <c r="F90" s="6">
        <v>1016606</v>
      </c>
      <c r="G90" s="6">
        <v>145229</v>
      </c>
      <c r="H90" s="6"/>
      <c r="I90" s="6">
        <f t="shared" si="5"/>
        <v>2608415.5959999999</v>
      </c>
      <c r="J90" s="6">
        <v>1565050</v>
      </c>
      <c r="K90" s="6">
        <v>912944.89650000003</v>
      </c>
      <c r="L90" s="6">
        <v>130420.69950000002</v>
      </c>
      <c r="M90" s="6"/>
      <c r="N90" s="6">
        <v>2608413.9900000002</v>
      </c>
      <c r="O90" s="6">
        <v>1565048.3940000001</v>
      </c>
      <c r="P90" s="6">
        <v>912944.89650000003</v>
      </c>
      <c r="Q90" s="6">
        <v>130420.69950000002</v>
      </c>
      <c r="R90" s="6"/>
      <c r="S90" s="5" t="s">
        <v>46</v>
      </c>
      <c r="T90" s="8">
        <f t="shared" si="6"/>
        <v>89.803235088763017</v>
      </c>
      <c r="U90" s="9"/>
    </row>
    <row r="91" spans="1:31" s="16" customFormat="1" ht="150" customHeight="1" x14ac:dyDescent="0.3">
      <c r="A91" s="11">
        <v>84</v>
      </c>
      <c r="B91" s="12" t="s">
        <v>121</v>
      </c>
      <c r="C91" s="12" t="s">
        <v>99</v>
      </c>
      <c r="D91" s="13">
        <f t="shared" si="4"/>
        <v>2474721.19</v>
      </c>
      <c r="E91" s="13">
        <v>1484833</v>
      </c>
      <c r="F91" s="13">
        <v>866152.17</v>
      </c>
      <c r="G91" s="13">
        <v>123736.02</v>
      </c>
      <c r="H91" s="13"/>
      <c r="I91" s="13">
        <f t="shared" si="5"/>
        <v>2474721.19</v>
      </c>
      <c r="J91" s="13">
        <v>1484833</v>
      </c>
      <c r="K91" s="13">
        <v>866152.17</v>
      </c>
      <c r="L91" s="13">
        <v>123736.02</v>
      </c>
      <c r="M91" s="13"/>
      <c r="N91" s="13">
        <v>2474720.48</v>
      </c>
      <c r="O91" s="13">
        <v>1484832.2879999999</v>
      </c>
      <c r="P91" s="13">
        <v>866152.16799999995</v>
      </c>
      <c r="Q91" s="13">
        <v>123736.024</v>
      </c>
      <c r="R91" s="13">
        <v>0</v>
      </c>
      <c r="S91" s="14"/>
      <c r="T91" s="15">
        <f t="shared" si="6"/>
        <v>99.999971309899365</v>
      </c>
      <c r="U91" s="9"/>
    </row>
    <row r="92" spans="1:31" s="16" customFormat="1" ht="150" customHeight="1" x14ac:dyDescent="0.3">
      <c r="A92" s="11">
        <v>85</v>
      </c>
      <c r="B92" s="12" t="s">
        <v>122</v>
      </c>
      <c r="C92" s="12" t="s">
        <v>99</v>
      </c>
      <c r="D92" s="13">
        <f t="shared" si="4"/>
        <v>2169075.71</v>
      </c>
      <c r="E92" s="13">
        <v>1301446</v>
      </c>
      <c r="F92" s="13">
        <v>759176</v>
      </c>
      <c r="G92" s="13">
        <v>108453.71</v>
      </c>
      <c r="H92" s="13"/>
      <c r="I92" s="13">
        <f t="shared" si="5"/>
        <v>2169075.71</v>
      </c>
      <c r="J92" s="13">
        <v>1301446</v>
      </c>
      <c r="K92" s="13">
        <v>759176</v>
      </c>
      <c r="L92" s="13">
        <v>108453.71</v>
      </c>
      <c r="M92" s="13"/>
      <c r="N92" s="13">
        <v>2169074.29</v>
      </c>
      <c r="O92" s="13">
        <v>1301444.58</v>
      </c>
      <c r="P92" s="13">
        <v>759176.00150000001</v>
      </c>
      <c r="Q92" s="13">
        <v>108453.7145</v>
      </c>
      <c r="R92" s="13">
        <v>0</v>
      </c>
      <c r="S92" s="14"/>
      <c r="T92" s="15">
        <f t="shared" si="6"/>
        <v>99.999934534327522</v>
      </c>
      <c r="U92" s="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s="10" customFormat="1" ht="150" customHeight="1" x14ac:dyDescent="0.3">
      <c r="A93" s="4">
        <v>86</v>
      </c>
      <c r="B93" s="5" t="s">
        <v>123</v>
      </c>
      <c r="C93" s="5" t="s">
        <v>99</v>
      </c>
      <c r="D93" s="6">
        <f t="shared" si="4"/>
        <v>2810500</v>
      </c>
      <c r="E93" s="6">
        <v>1686300</v>
      </c>
      <c r="F93" s="6">
        <v>983675</v>
      </c>
      <c r="G93" s="6">
        <v>140525</v>
      </c>
      <c r="H93" s="6"/>
      <c r="I93" s="6">
        <f t="shared" si="5"/>
        <v>2422208.34</v>
      </c>
      <c r="J93" s="6">
        <v>1453325.004</v>
      </c>
      <c r="K93" s="6">
        <v>847772.91899999988</v>
      </c>
      <c r="L93" s="6">
        <v>121110.417</v>
      </c>
      <c r="M93" s="6"/>
      <c r="N93" s="6">
        <v>2422208.34</v>
      </c>
      <c r="O93" s="6">
        <v>1453325.004</v>
      </c>
      <c r="P93" s="6">
        <v>847772.91899999988</v>
      </c>
      <c r="Q93" s="6">
        <v>121110.417</v>
      </c>
      <c r="R93" s="6"/>
      <c r="S93" s="5" t="s">
        <v>46</v>
      </c>
      <c r="T93" s="8">
        <f t="shared" si="6"/>
        <v>86.184249777619641</v>
      </c>
      <c r="U93" s="9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31" s="16" customFormat="1" ht="150" customHeight="1" x14ac:dyDescent="0.3">
      <c r="A94" s="11">
        <v>87</v>
      </c>
      <c r="B94" s="12" t="s">
        <v>124</v>
      </c>
      <c r="C94" s="12" t="s">
        <v>99</v>
      </c>
      <c r="D94" s="13">
        <f t="shared" si="4"/>
        <v>529442.80000000005</v>
      </c>
      <c r="E94" s="13">
        <v>317666</v>
      </c>
      <c r="F94" s="13">
        <v>185304.7</v>
      </c>
      <c r="G94" s="13">
        <v>26472.1</v>
      </c>
      <c r="H94" s="13"/>
      <c r="I94" s="13">
        <f t="shared" si="5"/>
        <v>529442.80000000005</v>
      </c>
      <c r="J94" s="13">
        <v>317666</v>
      </c>
      <c r="K94" s="13">
        <v>185304.7</v>
      </c>
      <c r="L94" s="13">
        <v>26472.1</v>
      </c>
      <c r="M94" s="13"/>
      <c r="N94" s="13">
        <v>529442</v>
      </c>
      <c r="O94" s="13">
        <v>317665.2</v>
      </c>
      <c r="P94" s="13">
        <v>185304.69999999998</v>
      </c>
      <c r="Q94" s="13">
        <v>26472.100000000002</v>
      </c>
      <c r="R94" s="13">
        <v>0</v>
      </c>
      <c r="S94" s="14"/>
      <c r="T94" s="15">
        <f t="shared" si="6"/>
        <v>99.99984889774683</v>
      </c>
      <c r="U94" s="9"/>
    </row>
    <row r="95" spans="1:31" s="10" customFormat="1" ht="150" customHeight="1" x14ac:dyDescent="0.3">
      <c r="A95" s="4">
        <v>88</v>
      </c>
      <c r="B95" s="5" t="s">
        <v>125</v>
      </c>
      <c r="C95" s="5" t="s">
        <v>99</v>
      </c>
      <c r="D95" s="6">
        <f t="shared" si="4"/>
        <v>2875243</v>
      </c>
      <c r="E95" s="6">
        <v>1725146</v>
      </c>
      <c r="F95" s="6">
        <v>1006335</v>
      </c>
      <c r="G95" s="6">
        <v>143762</v>
      </c>
      <c r="H95" s="6"/>
      <c r="I95" s="6">
        <f t="shared" si="5"/>
        <v>1263403.2</v>
      </c>
      <c r="J95" s="6">
        <v>758042</v>
      </c>
      <c r="K95" s="6">
        <v>442191.05</v>
      </c>
      <c r="L95" s="6">
        <v>63170.15</v>
      </c>
      <c r="M95" s="6"/>
      <c r="N95" s="6">
        <v>1263403</v>
      </c>
      <c r="O95" s="6">
        <v>758041.79999999993</v>
      </c>
      <c r="P95" s="6">
        <v>442191.05</v>
      </c>
      <c r="Q95" s="6">
        <v>63170.15</v>
      </c>
      <c r="R95" s="6"/>
      <c r="S95" s="5" t="s">
        <v>46</v>
      </c>
      <c r="T95" s="8">
        <f t="shared" si="6"/>
        <v>43.94073822629948</v>
      </c>
      <c r="U95" s="9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31" s="10" customFormat="1" ht="150" customHeight="1" x14ac:dyDescent="0.3">
      <c r="A96" s="4">
        <v>89</v>
      </c>
      <c r="B96" s="5" t="s">
        <v>126</v>
      </c>
      <c r="C96" s="5" t="s">
        <v>99</v>
      </c>
      <c r="D96" s="6">
        <f t="shared" si="4"/>
        <v>2895182.89</v>
      </c>
      <c r="E96" s="6">
        <v>1737110</v>
      </c>
      <c r="F96" s="6">
        <v>1013313.78</v>
      </c>
      <c r="G96" s="6">
        <v>144759.10999999999</v>
      </c>
      <c r="H96" s="6"/>
      <c r="I96" s="6">
        <f t="shared" si="5"/>
        <v>2895182.89</v>
      </c>
      <c r="J96" s="6">
        <v>1737110</v>
      </c>
      <c r="K96" s="6">
        <v>1013313.78</v>
      </c>
      <c r="L96" s="6">
        <v>144759.10999999999</v>
      </c>
      <c r="M96" s="6"/>
      <c r="N96" s="6">
        <v>2895182.23</v>
      </c>
      <c r="O96" s="6">
        <v>1737109.338</v>
      </c>
      <c r="P96" s="6">
        <v>1013313.7804999999</v>
      </c>
      <c r="Q96" s="6">
        <v>144759.1115</v>
      </c>
      <c r="R96" s="6">
        <v>0</v>
      </c>
      <c r="S96" s="7"/>
      <c r="T96" s="8">
        <f t="shared" si="6"/>
        <v>99.999977203512685</v>
      </c>
      <c r="U96" s="9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1:31" s="10" customFormat="1" ht="150" customHeight="1" x14ac:dyDescent="0.3">
      <c r="A97" s="4">
        <v>90</v>
      </c>
      <c r="B97" s="5" t="s">
        <v>127</v>
      </c>
      <c r="C97" s="5" t="s">
        <v>99</v>
      </c>
      <c r="D97" s="6">
        <f t="shared" si="4"/>
        <v>2383189.35</v>
      </c>
      <c r="E97" s="6">
        <v>1429914</v>
      </c>
      <c r="F97" s="6">
        <v>834115.93</v>
      </c>
      <c r="G97" s="6">
        <v>119159.42</v>
      </c>
      <c r="H97" s="6"/>
      <c r="I97" s="6">
        <f t="shared" si="5"/>
        <v>2383189.35</v>
      </c>
      <c r="J97" s="6">
        <v>1429914</v>
      </c>
      <c r="K97" s="6">
        <v>834115.93</v>
      </c>
      <c r="L97" s="6">
        <v>119159.42</v>
      </c>
      <c r="M97" s="6"/>
      <c r="N97" s="6">
        <v>2383188.37</v>
      </c>
      <c r="O97" s="6">
        <v>1429913.0220000001</v>
      </c>
      <c r="P97" s="6">
        <v>834115.92949999997</v>
      </c>
      <c r="Q97" s="6">
        <v>119159.41850000001</v>
      </c>
      <c r="R97" s="6">
        <v>0</v>
      </c>
      <c r="S97" s="7"/>
      <c r="T97" s="8">
        <f t="shared" si="6"/>
        <v>99.999958878634629</v>
      </c>
      <c r="U97" s="9"/>
    </row>
    <row r="98" spans="1:31" s="10" customFormat="1" ht="150" customHeight="1" x14ac:dyDescent="0.3">
      <c r="A98" s="4">
        <v>91</v>
      </c>
      <c r="B98" s="5" t="s">
        <v>128</v>
      </c>
      <c r="C98" s="5" t="s">
        <v>99</v>
      </c>
      <c r="D98" s="6">
        <f t="shared" si="4"/>
        <v>1912063.02</v>
      </c>
      <c r="E98" s="6">
        <v>1147238</v>
      </c>
      <c r="F98" s="6">
        <v>669221.9</v>
      </c>
      <c r="G98" s="6">
        <v>95603.12</v>
      </c>
      <c r="H98" s="6"/>
      <c r="I98" s="6">
        <f t="shared" si="5"/>
        <v>1912063.02</v>
      </c>
      <c r="J98" s="6">
        <v>1147238</v>
      </c>
      <c r="K98" s="6">
        <v>669221.9</v>
      </c>
      <c r="L98" s="6">
        <v>95603.12</v>
      </c>
      <c r="M98" s="6"/>
      <c r="N98" s="6">
        <v>1912062.56</v>
      </c>
      <c r="O98" s="6">
        <v>1147237.5360000001</v>
      </c>
      <c r="P98" s="6">
        <v>669221.89599999995</v>
      </c>
      <c r="Q98" s="6">
        <v>95603.12</v>
      </c>
      <c r="R98" s="6">
        <v>0</v>
      </c>
      <c r="S98" s="7"/>
      <c r="T98" s="8">
        <f t="shared" si="6"/>
        <v>99.999975942215542</v>
      </c>
      <c r="U98" s="9"/>
    </row>
    <row r="99" spans="1:31" s="10" customFormat="1" ht="150" customHeight="1" x14ac:dyDescent="0.3">
      <c r="A99" s="4">
        <v>92</v>
      </c>
      <c r="B99" s="5" t="s">
        <v>129</v>
      </c>
      <c r="C99" s="5" t="s">
        <v>99</v>
      </c>
      <c r="D99" s="6">
        <f t="shared" si="4"/>
        <v>2860486.28</v>
      </c>
      <c r="E99" s="6">
        <v>1716292</v>
      </c>
      <c r="F99" s="6">
        <v>1001170</v>
      </c>
      <c r="G99" s="6">
        <v>143024.28</v>
      </c>
      <c r="H99" s="6"/>
      <c r="I99" s="6">
        <f t="shared" si="5"/>
        <v>2860486.28</v>
      </c>
      <c r="J99" s="6">
        <v>1716292</v>
      </c>
      <c r="K99" s="6">
        <v>1001170</v>
      </c>
      <c r="L99" s="6">
        <v>143024.28</v>
      </c>
      <c r="M99" s="6"/>
      <c r="N99" s="6">
        <v>2860485.7</v>
      </c>
      <c r="O99" s="6">
        <v>1716291.4200000002</v>
      </c>
      <c r="P99" s="6">
        <v>1001169.995</v>
      </c>
      <c r="Q99" s="6">
        <v>143024.28</v>
      </c>
      <c r="R99" s="6">
        <v>0</v>
      </c>
      <c r="S99" s="7"/>
      <c r="T99" s="8">
        <f t="shared" si="6"/>
        <v>99.999979723727279</v>
      </c>
      <c r="U99" s="9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1:31" s="10" customFormat="1" ht="150" customHeight="1" x14ac:dyDescent="0.3">
      <c r="A100" s="4">
        <v>93</v>
      </c>
      <c r="B100" s="5" t="s">
        <v>130</v>
      </c>
      <c r="C100" s="5" t="s">
        <v>99</v>
      </c>
      <c r="D100" s="6">
        <f t="shared" si="4"/>
        <v>2839302.8000000003</v>
      </c>
      <c r="E100" s="6">
        <v>1703582</v>
      </c>
      <c r="F100" s="6">
        <v>993755.7</v>
      </c>
      <c r="G100" s="6">
        <v>141965.1</v>
      </c>
      <c r="H100" s="6"/>
      <c r="I100" s="6">
        <f t="shared" si="5"/>
        <v>2839302.8000000003</v>
      </c>
      <c r="J100" s="6">
        <v>1703582</v>
      </c>
      <c r="K100" s="6">
        <v>993755.7</v>
      </c>
      <c r="L100" s="6">
        <v>141965.1</v>
      </c>
      <c r="M100" s="6"/>
      <c r="N100" s="6">
        <v>2839302</v>
      </c>
      <c r="O100" s="6">
        <v>1703581.2</v>
      </c>
      <c r="P100" s="6">
        <v>993755.7</v>
      </c>
      <c r="Q100" s="6">
        <v>141965.1</v>
      </c>
      <c r="R100" s="6">
        <v>0</v>
      </c>
      <c r="S100" s="7"/>
      <c r="T100" s="8">
        <f t="shared" si="6"/>
        <v>99.999971824068908</v>
      </c>
      <c r="U100" s="9"/>
    </row>
    <row r="101" spans="1:31" s="16" customFormat="1" ht="150" customHeight="1" x14ac:dyDescent="0.3">
      <c r="A101" s="11">
        <v>94</v>
      </c>
      <c r="B101" s="12" t="s">
        <v>131</v>
      </c>
      <c r="C101" s="12" t="s">
        <v>99</v>
      </c>
      <c r="D101" s="13">
        <f t="shared" si="4"/>
        <v>2885364.6</v>
      </c>
      <c r="E101" s="13">
        <v>1731219</v>
      </c>
      <c r="F101" s="13">
        <v>1009877.3999999999</v>
      </c>
      <c r="G101" s="13">
        <v>144268.20000000001</v>
      </c>
      <c r="H101" s="13"/>
      <c r="I101" s="13">
        <f t="shared" si="5"/>
        <v>2885364.6</v>
      </c>
      <c r="J101" s="13">
        <v>1731219</v>
      </c>
      <c r="K101" s="13">
        <v>1009877.3999999999</v>
      </c>
      <c r="L101" s="13">
        <v>144268.20000000001</v>
      </c>
      <c r="M101" s="13"/>
      <c r="N101" s="13">
        <v>2885364</v>
      </c>
      <c r="O101" s="13">
        <v>1731218.4</v>
      </c>
      <c r="P101" s="13">
        <v>1009877.3999999999</v>
      </c>
      <c r="Q101" s="13">
        <v>144268.20000000001</v>
      </c>
      <c r="R101" s="13">
        <v>0</v>
      </c>
      <c r="S101" s="14"/>
      <c r="T101" s="15">
        <f t="shared" si="6"/>
        <v>99.999979205400933</v>
      </c>
      <c r="U101" s="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s="10" customFormat="1" ht="150" customHeight="1" x14ac:dyDescent="0.3">
      <c r="A102" s="4">
        <v>95</v>
      </c>
      <c r="B102" s="5" t="s">
        <v>132</v>
      </c>
      <c r="C102" s="5" t="s">
        <v>99</v>
      </c>
      <c r="D102" s="6">
        <f t="shared" si="4"/>
        <v>1816308.1999999997</v>
      </c>
      <c r="E102" s="6">
        <v>1089785</v>
      </c>
      <c r="F102" s="6">
        <v>635707.79999999993</v>
      </c>
      <c r="G102" s="6">
        <v>90815.400000000009</v>
      </c>
      <c r="H102" s="6"/>
      <c r="I102" s="6">
        <f t="shared" si="5"/>
        <v>1816308.1999999997</v>
      </c>
      <c r="J102" s="6">
        <v>1089785</v>
      </c>
      <c r="K102" s="6">
        <v>635707.79999999993</v>
      </c>
      <c r="L102" s="6">
        <v>90815.400000000009</v>
      </c>
      <c r="M102" s="6"/>
      <c r="N102" s="6">
        <v>1816308</v>
      </c>
      <c r="O102" s="6">
        <v>1089784.8</v>
      </c>
      <c r="P102" s="6">
        <v>635707.79999999993</v>
      </c>
      <c r="Q102" s="6">
        <v>90815.400000000009</v>
      </c>
      <c r="R102" s="6">
        <v>0</v>
      </c>
      <c r="S102" s="7"/>
      <c r="T102" s="8">
        <f t="shared" si="6"/>
        <v>99.99998898865293</v>
      </c>
      <c r="U102" s="9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1:31" s="10" customFormat="1" ht="150" customHeight="1" x14ac:dyDescent="0.3">
      <c r="A103" s="4">
        <v>96</v>
      </c>
      <c r="B103" s="5" t="s">
        <v>133</v>
      </c>
      <c r="C103" s="5" t="s">
        <v>134</v>
      </c>
      <c r="D103" s="6">
        <f t="shared" si="4"/>
        <v>1656269.5999999999</v>
      </c>
      <c r="E103" s="6">
        <v>993762</v>
      </c>
      <c r="F103" s="6">
        <v>579694.15</v>
      </c>
      <c r="G103" s="6">
        <v>82813.45</v>
      </c>
      <c r="H103" s="6"/>
      <c r="I103" s="6">
        <f t="shared" si="5"/>
        <v>1656269.5999999999</v>
      </c>
      <c r="J103" s="6">
        <v>993762</v>
      </c>
      <c r="K103" s="6">
        <v>579694.15</v>
      </c>
      <c r="L103" s="6">
        <v>82813.45</v>
      </c>
      <c r="M103" s="6"/>
      <c r="N103" s="6">
        <v>1656269</v>
      </c>
      <c r="O103" s="6">
        <v>993761.39999999991</v>
      </c>
      <c r="P103" s="6">
        <v>579694.14999999991</v>
      </c>
      <c r="Q103" s="6">
        <v>82813.450000000012</v>
      </c>
      <c r="R103" s="6">
        <v>0</v>
      </c>
      <c r="S103" s="7"/>
      <c r="T103" s="8">
        <f t="shared" si="6"/>
        <v>99.999963774013608</v>
      </c>
      <c r="U103" s="9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1:31" s="16" customFormat="1" ht="150" customHeight="1" x14ac:dyDescent="0.3">
      <c r="A104" s="11">
        <v>97</v>
      </c>
      <c r="B104" s="12" t="s">
        <v>135</v>
      </c>
      <c r="C104" s="12" t="s">
        <v>99</v>
      </c>
      <c r="D104" s="13">
        <f t="shared" si="4"/>
        <v>2908148.11</v>
      </c>
      <c r="E104" s="13">
        <v>1744889</v>
      </c>
      <c r="F104" s="13">
        <v>1017851.72</v>
      </c>
      <c r="G104" s="13">
        <v>145407.39000000001</v>
      </c>
      <c r="H104" s="13"/>
      <c r="I104" s="13">
        <f t="shared" si="5"/>
        <v>2908148.11</v>
      </c>
      <c r="J104" s="13">
        <v>1744889</v>
      </c>
      <c r="K104" s="13">
        <v>1017851.72</v>
      </c>
      <c r="L104" s="13">
        <v>145407.39000000001</v>
      </c>
      <c r="M104" s="13"/>
      <c r="N104" s="13">
        <v>2908147.78</v>
      </c>
      <c r="O104" s="13">
        <v>1744888.6679999998</v>
      </c>
      <c r="P104" s="13">
        <v>1017851.7229999999</v>
      </c>
      <c r="Q104" s="13">
        <v>145407.389</v>
      </c>
      <c r="R104" s="13">
        <v>0</v>
      </c>
      <c r="S104" s="14"/>
      <c r="T104" s="15">
        <f t="shared" si="6"/>
        <v>99.999988652572441</v>
      </c>
      <c r="U104" s="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s="16" customFormat="1" ht="150" customHeight="1" x14ac:dyDescent="0.3">
      <c r="A105" s="11">
        <v>98</v>
      </c>
      <c r="B105" s="12" t="s">
        <v>136</v>
      </c>
      <c r="C105" s="12" t="s">
        <v>99</v>
      </c>
      <c r="D105" s="13">
        <f t="shared" si="4"/>
        <v>2578679.6</v>
      </c>
      <c r="E105" s="13">
        <v>1547208</v>
      </c>
      <c r="F105" s="13">
        <v>902537.64999999991</v>
      </c>
      <c r="G105" s="13">
        <v>128933.95000000001</v>
      </c>
      <c r="H105" s="13"/>
      <c r="I105" s="13">
        <f t="shared" si="5"/>
        <v>2578679.6</v>
      </c>
      <c r="J105" s="13">
        <v>1547208</v>
      </c>
      <c r="K105" s="13">
        <v>902537.64999999991</v>
      </c>
      <c r="L105" s="13">
        <v>128933.95000000001</v>
      </c>
      <c r="M105" s="13"/>
      <c r="N105" s="13">
        <v>2578679</v>
      </c>
      <c r="O105" s="13">
        <v>1547207.4</v>
      </c>
      <c r="P105" s="13">
        <v>902537.64999999991</v>
      </c>
      <c r="Q105" s="13">
        <v>128933.95000000001</v>
      </c>
      <c r="R105" s="13">
        <v>0</v>
      </c>
      <c r="S105" s="14"/>
      <c r="T105" s="15">
        <f t="shared" si="6"/>
        <v>99.999976732278014</v>
      </c>
      <c r="U105" s="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s="10" customFormat="1" ht="150" customHeight="1" x14ac:dyDescent="0.3">
      <c r="A106" s="4">
        <v>99</v>
      </c>
      <c r="B106" s="5" t="s">
        <v>137</v>
      </c>
      <c r="C106" s="5" t="s">
        <v>99</v>
      </c>
      <c r="D106" s="6">
        <f t="shared" si="4"/>
        <v>310937.72000000003</v>
      </c>
      <c r="E106" s="6">
        <v>186563</v>
      </c>
      <c r="F106" s="6">
        <v>108827.88</v>
      </c>
      <c r="G106" s="6">
        <v>15546.84</v>
      </c>
      <c r="H106" s="6"/>
      <c r="I106" s="6">
        <f t="shared" si="5"/>
        <v>310937.72000000003</v>
      </c>
      <c r="J106" s="6">
        <v>186563</v>
      </c>
      <c r="K106" s="6">
        <v>108827.88</v>
      </c>
      <c r="L106" s="6">
        <v>15546.84</v>
      </c>
      <c r="M106" s="6"/>
      <c r="N106" s="6">
        <v>310936.8</v>
      </c>
      <c r="O106" s="6">
        <v>186562.08</v>
      </c>
      <c r="P106" s="6">
        <v>108827.87999999999</v>
      </c>
      <c r="Q106" s="6">
        <v>15546.84</v>
      </c>
      <c r="R106" s="6">
        <v>0</v>
      </c>
      <c r="S106" s="7"/>
      <c r="T106" s="8">
        <f t="shared" si="6"/>
        <v>99.999704120812353</v>
      </c>
      <c r="U106" s="9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1:31" s="16" customFormat="1" ht="150" customHeight="1" x14ac:dyDescent="0.3">
      <c r="A107" s="11">
        <v>100</v>
      </c>
      <c r="B107" s="12" t="s">
        <v>138</v>
      </c>
      <c r="C107" s="12" t="s">
        <v>99</v>
      </c>
      <c r="D107" s="13">
        <f t="shared" si="4"/>
        <v>2823264.6500000004</v>
      </c>
      <c r="E107" s="13">
        <v>1693959</v>
      </c>
      <c r="F107" s="13">
        <v>988142.45</v>
      </c>
      <c r="G107" s="13">
        <v>141163.20000000001</v>
      </c>
      <c r="H107" s="13"/>
      <c r="I107" s="13">
        <f t="shared" si="5"/>
        <v>2823264.6500000004</v>
      </c>
      <c r="J107" s="13">
        <v>1693959</v>
      </c>
      <c r="K107" s="13">
        <v>988142.45</v>
      </c>
      <c r="L107" s="13">
        <v>141163.20000000001</v>
      </c>
      <c r="M107" s="13"/>
      <c r="N107" s="13">
        <v>2823264.13</v>
      </c>
      <c r="O107" s="13">
        <v>1693958.45</v>
      </c>
      <c r="P107" s="13">
        <v>988142.44549999991</v>
      </c>
      <c r="Q107" s="13">
        <v>141163.20000000001</v>
      </c>
      <c r="R107" s="13">
        <v>0</v>
      </c>
      <c r="S107" s="14"/>
      <c r="T107" s="15">
        <f t="shared" si="6"/>
        <v>99.999981581606221</v>
      </c>
      <c r="U107" s="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s="16" customFormat="1" ht="150" customHeight="1" x14ac:dyDescent="0.3">
      <c r="A108" s="11">
        <v>101</v>
      </c>
      <c r="B108" s="12" t="s">
        <v>139</v>
      </c>
      <c r="C108" s="12" t="s">
        <v>99</v>
      </c>
      <c r="D108" s="13">
        <f t="shared" si="4"/>
        <v>2316616.4</v>
      </c>
      <c r="E108" s="13">
        <v>1389970</v>
      </c>
      <c r="F108" s="13">
        <v>810815.6</v>
      </c>
      <c r="G108" s="13">
        <v>115830.8</v>
      </c>
      <c r="H108" s="13"/>
      <c r="I108" s="13">
        <f t="shared" si="5"/>
        <v>2316616.4</v>
      </c>
      <c r="J108" s="13">
        <v>1389970</v>
      </c>
      <c r="K108" s="13">
        <v>810815.6</v>
      </c>
      <c r="L108" s="13">
        <v>115830.8</v>
      </c>
      <c r="M108" s="13"/>
      <c r="N108" s="13">
        <v>2316616</v>
      </c>
      <c r="O108" s="13">
        <v>1389969.5999999999</v>
      </c>
      <c r="P108" s="13">
        <v>810815.6</v>
      </c>
      <c r="Q108" s="13">
        <v>115830.8</v>
      </c>
      <c r="R108" s="13">
        <v>0</v>
      </c>
      <c r="S108" s="14"/>
      <c r="T108" s="15">
        <f t="shared" si="6"/>
        <v>99.999982733438316</v>
      </c>
      <c r="U108" s="9"/>
    </row>
    <row r="109" spans="1:31" s="16" customFormat="1" ht="150" customHeight="1" x14ac:dyDescent="0.3">
      <c r="A109" s="11">
        <v>102</v>
      </c>
      <c r="B109" s="12" t="s">
        <v>140</v>
      </c>
      <c r="C109" s="12" t="s">
        <v>99</v>
      </c>
      <c r="D109" s="13">
        <f t="shared" si="4"/>
        <v>792172.98</v>
      </c>
      <c r="E109" s="13">
        <v>475304</v>
      </c>
      <c r="F109" s="13">
        <v>277260.34999999998</v>
      </c>
      <c r="G109" s="13">
        <v>39608.629999999997</v>
      </c>
      <c r="H109" s="13"/>
      <c r="I109" s="13">
        <f t="shared" si="5"/>
        <v>792172.98</v>
      </c>
      <c r="J109" s="13">
        <v>475304</v>
      </c>
      <c r="K109" s="13">
        <v>277260.34999999998</v>
      </c>
      <c r="L109" s="13">
        <v>39608.629999999997</v>
      </c>
      <c r="M109" s="13"/>
      <c r="N109" s="13">
        <v>792172.44</v>
      </c>
      <c r="O109" s="13">
        <v>475303.46399999992</v>
      </c>
      <c r="P109" s="13">
        <v>277260.35399999993</v>
      </c>
      <c r="Q109" s="13">
        <v>39608.629999999997</v>
      </c>
      <c r="R109" s="13">
        <v>0</v>
      </c>
      <c r="S109" s="14"/>
      <c r="T109" s="15">
        <f t="shared" si="6"/>
        <v>99.999931833070093</v>
      </c>
      <c r="U109" s="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s="16" customFormat="1" ht="150" customHeight="1" x14ac:dyDescent="0.3">
      <c r="A110" s="11">
        <v>103</v>
      </c>
      <c r="B110" s="12" t="s">
        <v>141</v>
      </c>
      <c r="C110" s="12" t="s">
        <v>99</v>
      </c>
      <c r="D110" s="13">
        <f t="shared" si="4"/>
        <v>2971704</v>
      </c>
      <c r="E110" s="13">
        <v>1783022</v>
      </c>
      <c r="F110" s="13">
        <v>1040097</v>
      </c>
      <c r="G110" s="13">
        <v>148585</v>
      </c>
      <c r="H110" s="13"/>
      <c r="I110" s="13">
        <f t="shared" si="5"/>
        <v>2971704</v>
      </c>
      <c r="J110" s="13">
        <v>1783022</v>
      </c>
      <c r="K110" s="13">
        <v>1040097</v>
      </c>
      <c r="L110" s="13">
        <v>148585</v>
      </c>
      <c r="M110" s="13"/>
      <c r="N110" s="13">
        <v>2971704</v>
      </c>
      <c r="O110" s="13">
        <v>1783022</v>
      </c>
      <c r="P110" s="13">
        <v>1040097</v>
      </c>
      <c r="Q110" s="13">
        <v>148585</v>
      </c>
      <c r="R110" s="13"/>
      <c r="S110" s="14"/>
      <c r="T110" s="15">
        <f t="shared" si="6"/>
        <v>100</v>
      </c>
      <c r="U110" s="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s="16" customFormat="1" ht="150" customHeight="1" x14ac:dyDescent="0.3">
      <c r="A111" s="11">
        <v>104</v>
      </c>
      <c r="B111" s="12" t="s">
        <v>142</v>
      </c>
      <c r="C111" s="12" t="s">
        <v>99</v>
      </c>
      <c r="D111" s="13">
        <f t="shared" si="4"/>
        <v>2790778.1999999997</v>
      </c>
      <c r="E111" s="13">
        <v>1674467</v>
      </c>
      <c r="F111" s="13">
        <v>976772.29999999993</v>
      </c>
      <c r="G111" s="13">
        <v>139538.9</v>
      </c>
      <c r="H111" s="13"/>
      <c r="I111" s="13">
        <f t="shared" si="5"/>
        <v>2790778.1999999997</v>
      </c>
      <c r="J111" s="13">
        <v>1674467</v>
      </c>
      <c r="K111" s="13">
        <v>976772.29999999993</v>
      </c>
      <c r="L111" s="13">
        <v>139538.9</v>
      </c>
      <c r="M111" s="13"/>
      <c r="N111" s="13">
        <v>2790778</v>
      </c>
      <c r="O111" s="13">
        <v>1674466.8</v>
      </c>
      <c r="P111" s="13">
        <v>976772.29999999993</v>
      </c>
      <c r="Q111" s="13">
        <v>139538.9</v>
      </c>
      <c r="R111" s="13">
        <v>0</v>
      </c>
      <c r="S111" s="14"/>
      <c r="T111" s="15">
        <f t="shared" si="6"/>
        <v>99.999992833540134</v>
      </c>
      <c r="U111" s="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s="10" customFormat="1" ht="150" customHeight="1" x14ac:dyDescent="0.3">
      <c r="A112" s="4">
        <v>105</v>
      </c>
      <c r="B112" s="5" t="s">
        <v>143</v>
      </c>
      <c r="C112" s="5" t="s">
        <v>99</v>
      </c>
      <c r="D112" s="6">
        <f t="shared" si="4"/>
        <v>2819257.98</v>
      </c>
      <c r="E112" s="6">
        <v>1691555</v>
      </c>
      <c r="F112" s="6">
        <v>986740.1</v>
      </c>
      <c r="G112" s="6">
        <v>140962.88</v>
      </c>
      <c r="H112" s="6"/>
      <c r="I112" s="6">
        <f t="shared" si="5"/>
        <v>2819257.98</v>
      </c>
      <c r="J112" s="6">
        <v>1691555</v>
      </c>
      <c r="K112" s="6">
        <v>986740.1</v>
      </c>
      <c r="L112" s="6">
        <v>140962.88</v>
      </c>
      <c r="M112" s="6"/>
      <c r="N112" s="6">
        <v>2819257.44</v>
      </c>
      <c r="O112" s="6">
        <v>1691554.46</v>
      </c>
      <c r="P112" s="6">
        <v>986740.10399999993</v>
      </c>
      <c r="Q112" s="6">
        <v>140962.88</v>
      </c>
      <c r="R112" s="6">
        <v>0</v>
      </c>
      <c r="S112" s="7"/>
      <c r="T112" s="8">
        <f t="shared" si="6"/>
        <v>99.999980846023888</v>
      </c>
      <c r="U112" s="9"/>
    </row>
    <row r="113" spans="1:31" s="10" customFormat="1" ht="150" customHeight="1" x14ac:dyDescent="0.3">
      <c r="A113" s="4">
        <v>106</v>
      </c>
      <c r="B113" s="5" t="s">
        <v>144</v>
      </c>
      <c r="C113" s="5" t="s">
        <v>99</v>
      </c>
      <c r="D113" s="6">
        <f t="shared" si="4"/>
        <v>2607178.1999999997</v>
      </c>
      <c r="E113" s="6">
        <v>1564307</v>
      </c>
      <c r="F113" s="6">
        <v>912512.29999999993</v>
      </c>
      <c r="G113" s="6">
        <v>130358.90000000001</v>
      </c>
      <c r="H113" s="6"/>
      <c r="I113" s="6">
        <f t="shared" si="5"/>
        <v>2607178.1999999997</v>
      </c>
      <c r="J113" s="6">
        <v>1564307</v>
      </c>
      <c r="K113" s="6">
        <v>912512.29999999993</v>
      </c>
      <c r="L113" s="6">
        <v>130358.90000000001</v>
      </c>
      <c r="M113" s="6"/>
      <c r="N113" s="6">
        <v>2607178</v>
      </c>
      <c r="O113" s="6">
        <v>1564306.8</v>
      </c>
      <c r="P113" s="6">
        <v>912512.29999999993</v>
      </c>
      <c r="Q113" s="6">
        <v>130358.90000000001</v>
      </c>
      <c r="R113" s="6">
        <v>0</v>
      </c>
      <c r="S113" s="7"/>
      <c r="T113" s="8">
        <f t="shared" si="6"/>
        <v>99.99999232887113</v>
      </c>
      <c r="U113" s="9"/>
    </row>
    <row r="114" spans="1:31" s="10" customFormat="1" ht="150" customHeight="1" x14ac:dyDescent="0.3">
      <c r="A114" s="4">
        <v>107</v>
      </c>
      <c r="B114" s="5" t="s">
        <v>145</v>
      </c>
      <c r="C114" s="5" t="s">
        <v>99</v>
      </c>
      <c r="D114" s="6">
        <f t="shared" si="4"/>
        <v>2610126.46</v>
      </c>
      <c r="E114" s="6">
        <v>1566076</v>
      </c>
      <c r="F114" s="6">
        <v>913544.15</v>
      </c>
      <c r="G114" s="6">
        <v>130506.31</v>
      </c>
      <c r="H114" s="6"/>
      <c r="I114" s="6">
        <f t="shared" si="5"/>
        <v>2610126.46</v>
      </c>
      <c r="J114" s="6">
        <v>1566076</v>
      </c>
      <c r="K114" s="6">
        <v>913544.15</v>
      </c>
      <c r="L114" s="6">
        <v>130506.31</v>
      </c>
      <c r="M114" s="6"/>
      <c r="N114" s="6">
        <v>2610126.16</v>
      </c>
      <c r="O114" s="6">
        <v>1566075.696</v>
      </c>
      <c r="P114" s="6">
        <v>913544.15</v>
      </c>
      <c r="Q114" s="6">
        <v>130506.30800000002</v>
      </c>
      <c r="R114" s="6">
        <v>0</v>
      </c>
      <c r="S114" s="7"/>
      <c r="T114" s="8">
        <f t="shared" si="6"/>
        <v>99.999988506304021</v>
      </c>
      <c r="U114" s="9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31" s="10" customFormat="1" ht="150" customHeight="1" x14ac:dyDescent="0.3">
      <c r="A115" s="4">
        <v>108</v>
      </c>
      <c r="B115" s="5" t="s">
        <v>146</v>
      </c>
      <c r="C115" s="5" t="s">
        <v>99</v>
      </c>
      <c r="D115" s="6">
        <f t="shared" si="4"/>
        <v>2999980.36</v>
      </c>
      <c r="E115" s="6">
        <v>1762523</v>
      </c>
      <c r="F115" s="6">
        <v>1028138.21</v>
      </c>
      <c r="G115" s="6">
        <v>209319.15</v>
      </c>
      <c r="H115" s="6"/>
      <c r="I115" s="6">
        <f t="shared" si="5"/>
        <v>2999980.36</v>
      </c>
      <c r="J115" s="6">
        <v>1762523</v>
      </c>
      <c r="K115" s="6">
        <v>1028138.21</v>
      </c>
      <c r="L115" s="6">
        <v>209319.15</v>
      </c>
      <c r="M115" s="6"/>
      <c r="N115" s="6">
        <v>2999980</v>
      </c>
      <c r="O115" s="6">
        <v>1762522.6436710327</v>
      </c>
      <c r="P115" s="6">
        <v>1028138.2088081026</v>
      </c>
      <c r="Q115" s="6">
        <v>209319.14752086482</v>
      </c>
      <c r="R115" s="6">
        <v>0</v>
      </c>
      <c r="S115" s="7"/>
      <c r="T115" s="8">
        <f t="shared" si="6"/>
        <v>99.999987999921444</v>
      </c>
      <c r="U115" s="9"/>
    </row>
    <row r="116" spans="1:31" s="26" customFormat="1" ht="150" customHeight="1" x14ac:dyDescent="0.3">
      <c r="A116" s="22">
        <v>109</v>
      </c>
      <c r="B116" s="23" t="s">
        <v>147</v>
      </c>
      <c r="C116" s="23" t="s">
        <v>99</v>
      </c>
      <c r="D116" s="24">
        <f t="shared" si="4"/>
        <v>2918940</v>
      </c>
      <c r="E116" s="24">
        <v>1751364</v>
      </c>
      <c r="F116" s="24">
        <v>1021629</v>
      </c>
      <c r="G116" s="24">
        <v>145947</v>
      </c>
      <c r="H116" s="24"/>
      <c r="I116" s="24">
        <f t="shared" si="5"/>
        <v>2488156.5359999998</v>
      </c>
      <c r="J116" s="24">
        <v>1492894</v>
      </c>
      <c r="K116" s="24">
        <v>870854.71899999992</v>
      </c>
      <c r="L116" s="24">
        <v>124407.817</v>
      </c>
      <c r="M116" s="24"/>
      <c r="N116" s="24">
        <v>2488156.34</v>
      </c>
      <c r="O116" s="24">
        <v>1492893.8039999998</v>
      </c>
      <c r="P116" s="24">
        <v>870854.71899999992</v>
      </c>
      <c r="Q116" s="24">
        <v>124407.817</v>
      </c>
      <c r="R116" s="24"/>
      <c r="S116" s="23" t="s">
        <v>46</v>
      </c>
      <c r="T116" s="25">
        <f t="shared" si="6"/>
        <v>85.241777494569931</v>
      </c>
      <c r="U116" s="9"/>
    </row>
    <row r="117" spans="1:31" s="16" customFormat="1" ht="150" customHeight="1" x14ac:dyDescent="0.3">
      <c r="A117" s="11">
        <v>110</v>
      </c>
      <c r="B117" s="12" t="s">
        <v>148</v>
      </c>
      <c r="C117" s="12" t="s">
        <v>99</v>
      </c>
      <c r="D117" s="13">
        <f t="shared" si="4"/>
        <v>2480424.69</v>
      </c>
      <c r="E117" s="13">
        <v>1488255</v>
      </c>
      <c r="F117" s="13">
        <v>868148.48</v>
      </c>
      <c r="G117" s="13">
        <v>124021.21</v>
      </c>
      <c r="H117" s="13"/>
      <c r="I117" s="13">
        <f t="shared" si="5"/>
        <v>2480424.69</v>
      </c>
      <c r="J117" s="13">
        <v>1488255</v>
      </c>
      <c r="K117" s="13">
        <v>868148.48</v>
      </c>
      <c r="L117" s="13">
        <v>124021.21</v>
      </c>
      <c r="M117" s="13"/>
      <c r="N117" s="13">
        <v>2480424.23</v>
      </c>
      <c r="O117" s="13">
        <v>1488254.54</v>
      </c>
      <c r="P117" s="13">
        <v>868148.48049999995</v>
      </c>
      <c r="Q117" s="13">
        <v>124021.2115</v>
      </c>
      <c r="R117" s="13">
        <v>0</v>
      </c>
      <c r="S117" s="14"/>
      <c r="T117" s="15">
        <f t="shared" si="6"/>
        <v>99.999981454788696</v>
      </c>
      <c r="U117" s="9"/>
    </row>
    <row r="118" spans="1:31" s="16" customFormat="1" ht="150" customHeight="1" x14ac:dyDescent="0.3">
      <c r="A118" s="11">
        <v>111</v>
      </c>
      <c r="B118" s="12" t="s">
        <v>149</v>
      </c>
      <c r="C118" s="12" t="s">
        <v>99</v>
      </c>
      <c r="D118" s="13">
        <f t="shared" si="4"/>
        <v>2851510</v>
      </c>
      <c r="E118" s="13">
        <v>1710906</v>
      </c>
      <c r="F118" s="13">
        <v>998028</v>
      </c>
      <c r="G118" s="13">
        <v>142576</v>
      </c>
      <c r="H118" s="13"/>
      <c r="I118" s="13">
        <f t="shared" si="5"/>
        <v>2851510</v>
      </c>
      <c r="J118" s="13">
        <v>1710906</v>
      </c>
      <c r="K118" s="13">
        <v>998028</v>
      </c>
      <c r="L118" s="13">
        <v>142576</v>
      </c>
      <c r="M118" s="13"/>
      <c r="N118" s="13">
        <v>2851510</v>
      </c>
      <c r="O118" s="13">
        <v>1710906</v>
      </c>
      <c r="P118" s="13">
        <v>998028</v>
      </c>
      <c r="Q118" s="13">
        <v>142576</v>
      </c>
      <c r="R118" s="13"/>
      <c r="S118" s="14"/>
      <c r="T118" s="15">
        <f t="shared" si="6"/>
        <v>100</v>
      </c>
      <c r="U118" s="9"/>
    </row>
    <row r="119" spans="1:31" s="10" customFormat="1" ht="150" customHeight="1" x14ac:dyDescent="0.3">
      <c r="A119" s="4">
        <v>112</v>
      </c>
      <c r="B119" s="5" t="s">
        <v>150</v>
      </c>
      <c r="C119" s="5" t="s">
        <v>99</v>
      </c>
      <c r="D119" s="6">
        <f t="shared" si="4"/>
        <v>1056949.5999999999</v>
      </c>
      <c r="E119" s="6">
        <v>634170</v>
      </c>
      <c r="F119" s="6">
        <v>369932.14999999997</v>
      </c>
      <c r="G119" s="6">
        <v>52847.450000000004</v>
      </c>
      <c r="H119" s="6"/>
      <c r="I119" s="6">
        <f t="shared" si="5"/>
        <v>1056949.5999999999</v>
      </c>
      <c r="J119" s="6">
        <v>634170</v>
      </c>
      <c r="K119" s="6">
        <v>369932.14999999997</v>
      </c>
      <c r="L119" s="6">
        <v>52847.450000000004</v>
      </c>
      <c r="M119" s="6"/>
      <c r="N119" s="6">
        <v>1056949</v>
      </c>
      <c r="O119" s="6">
        <v>634169.4</v>
      </c>
      <c r="P119" s="6">
        <v>369932.14999999997</v>
      </c>
      <c r="Q119" s="6">
        <v>52847.450000000004</v>
      </c>
      <c r="R119" s="6">
        <v>0</v>
      </c>
      <c r="S119" s="7"/>
      <c r="T119" s="8">
        <f t="shared" si="6"/>
        <v>99.999943232865604</v>
      </c>
      <c r="U119" s="9"/>
    </row>
    <row r="120" spans="1:31" s="10" customFormat="1" ht="150" customHeight="1" x14ac:dyDescent="0.3">
      <c r="A120" s="4">
        <v>113</v>
      </c>
      <c r="B120" s="5" t="s">
        <v>151</v>
      </c>
      <c r="C120" s="5" t="s">
        <v>99</v>
      </c>
      <c r="D120" s="6">
        <f t="shared" si="4"/>
        <v>2778919.7800000003</v>
      </c>
      <c r="E120" s="6">
        <v>1667352</v>
      </c>
      <c r="F120" s="6">
        <v>972621.81</v>
      </c>
      <c r="G120" s="6">
        <v>138945.97</v>
      </c>
      <c r="H120" s="6"/>
      <c r="I120" s="6">
        <f t="shared" si="5"/>
        <v>2778919.7800000003</v>
      </c>
      <c r="J120" s="6">
        <v>1667352</v>
      </c>
      <c r="K120" s="6">
        <v>972621.81</v>
      </c>
      <c r="L120" s="6">
        <v>138945.97</v>
      </c>
      <c r="M120" s="6"/>
      <c r="N120" s="6">
        <v>2778919.45</v>
      </c>
      <c r="O120" s="6">
        <v>1667351.6700000002</v>
      </c>
      <c r="P120" s="6">
        <v>972621.8075</v>
      </c>
      <c r="Q120" s="6">
        <v>138945.9725</v>
      </c>
      <c r="R120" s="6">
        <v>0</v>
      </c>
      <c r="S120" s="7"/>
      <c r="T120" s="8">
        <f t="shared" si="6"/>
        <v>99.999988124882094</v>
      </c>
      <c r="U120" s="9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31" s="16" customFormat="1" ht="150" customHeight="1" x14ac:dyDescent="0.3">
      <c r="A121" s="11">
        <v>114</v>
      </c>
      <c r="B121" s="12" t="s">
        <v>152</v>
      </c>
      <c r="C121" s="12" t="s">
        <v>99</v>
      </c>
      <c r="D121" s="13">
        <f t="shared" si="4"/>
        <v>2835432.8000000003</v>
      </c>
      <c r="E121" s="13">
        <v>1701260</v>
      </c>
      <c r="F121" s="13">
        <v>992401.2</v>
      </c>
      <c r="G121" s="13">
        <v>141771.6</v>
      </c>
      <c r="H121" s="13"/>
      <c r="I121" s="13">
        <f t="shared" si="5"/>
        <v>2835432.8000000003</v>
      </c>
      <c r="J121" s="13">
        <v>1701260</v>
      </c>
      <c r="K121" s="13">
        <v>992401.2</v>
      </c>
      <c r="L121" s="13">
        <v>141771.6</v>
      </c>
      <c r="M121" s="13"/>
      <c r="N121" s="13">
        <v>2835432</v>
      </c>
      <c r="O121" s="13">
        <v>1701259.2</v>
      </c>
      <c r="P121" s="13">
        <v>992401.2</v>
      </c>
      <c r="Q121" s="13">
        <v>141771.6</v>
      </c>
      <c r="R121" s="13">
        <v>0</v>
      </c>
      <c r="S121" s="14"/>
      <c r="T121" s="15">
        <f t="shared" si="6"/>
        <v>99.999971785612402</v>
      </c>
      <c r="U121" s="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s="16" customFormat="1" ht="150" customHeight="1" x14ac:dyDescent="0.3">
      <c r="A122" s="11">
        <v>115</v>
      </c>
      <c r="B122" s="12" t="s">
        <v>153</v>
      </c>
      <c r="C122" s="12" t="s">
        <v>99</v>
      </c>
      <c r="D122" s="13">
        <f t="shared" si="4"/>
        <v>2377212</v>
      </c>
      <c r="E122" s="13">
        <v>1426327</v>
      </c>
      <c r="F122" s="13">
        <v>832024</v>
      </c>
      <c r="G122" s="13">
        <v>118861</v>
      </c>
      <c r="H122" s="13"/>
      <c r="I122" s="13">
        <f t="shared" si="5"/>
        <v>2377212</v>
      </c>
      <c r="J122" s="13">
        <v>1426327</v>
      </c>
      <c r="K122" s="13">
        <v>832024</v>
      </c>
      <c r="L122" s="13">
        <v>118861</v>
      </c>
      <c r="M122" s="13"/>
      <c r="N122" s="13">
        <v>2377212</v>
      </c>
      <c r="O122" s="13">
        <v>1426327</v>
      </c>
      <c r="P122" s="13">
        <v>832024</v>
      </c>
      <c r="Q122" s="13">
        <v>118861</v>
      </c>
      <c r="R122" s="13"/>
      <c r="S122" s="14"/>
      <c r="T122" s="15">
        <f t="shared" si="6"/>
        <v>100</v>
      </c>
      <c r="U122" s="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s="10" customFormat="1" ht="150" customHeight="1" x14ac:dyDescent="0.3">
      <c r="A123" s="4">
        <v>116</v>
      </c>
      <c r="B123" s="5" t="s">
        <v>154</v>
      </c>
      <c r="C123" s="5" t="s">
        <v>99</v>
      </c>
      <c r="D123" s="6">
        <f t="shared" si="4"/>
        <v>2743156.4</v>
      </c>
      <c r="E123" s="6">
        <v>1645894</v>
      </c>
      <c r="F123" s="6">
        <v>960104.6</v>
      </c>
      <c r="G123" s="6">
        <v>137157.79999999999</v>
      </c>
      <c r="H123" s="6"/>
      <c r="I123" s="6">
        <f t="shared" si="5"/>
        <v>2743156.4</v>
      </c>
      <c r="J123" s="6">
        <v>1645894</v>
      </c>
      <c r="K123" s="6">
        <v>960104.6</v>
      </c>
      <c r="L123" s="6">
        <v>137157.79999999999</v>
      </c>
      <c r="M123" s="6"/>
      <c r="N123" s="6">
        <v>2743156</v>
      </c>
      <c r="O123" s="6">
        <v>1645893.5999999999</v>
      </c>
      <c r="P123" s="6">
        <v>960104.6</v>
      </c>
      <c r="Q123" s="6">
        <v>137157.80000000002</v>
      </c>
      <c r="R123" s="6">
        <v>0</v>
      </c>
      <c r="S123" s="7"/>
      <c r="T123" s="8">
        <f t="shared" si="6"/>
        <v>99.999985418257594</v>
      </c>
      <c r="U123" s="9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31" s="10" customFormat="1" ht="150" customHeight="1" x14ac:dyDescent="0.3">
      <c r="A124" s="4">
        <v>117</v>
      </c>
      <c r="B124" s="5" t="s">
        <v>155</v>
      </c>
      <c r="C124" s="5" t="s">
        <v>99</v>
      </c>
      <c r="D124" s="6">
        <f t="shared" si="4"/>
        <v>1984263.2499999998</v>
      </c>
      <c r="E124" s="6">
        <v>1190558</v>
      </c>
      <c r="F124" s="6">
        <v>694492.09</v>
      </c>
      <c r="G124" s="6">
        <v>99213.16</v>
      </c>
      <c r="H124" s="6"/>
      <c r="I124" s="6">
        <f t="shared" si="5"/>
        <v>1984263.2499999998</v>
      </c>
      <c r="J124" s="6">
        <v>1190558</v>
      </c>
      <c r="K124" s="6">
        <v>694492.09</v>
      </c>
      <c r="L124" s="6">
        <v>99213.16</v>
      </c>
      <c r="M124" s="6"/>
      <c r="N124" s="6">
        <v>1984263.13</v>
      </c>
      <c r="O124" s="6">
        <v>1190557.8779999998</v>
      </c>
      <c r="P124" s="6">
        <v>694492.09</v>
      </c>
      <c r="Q124" s="6">
        <v>99213.156499999997</v>
      </c>
      <c r="R124" s="6">
        <v>0</v>
      </c>
      <c r="S124" s="7"/>
      <c r="T124" s="8">
        <f t="shared" si="6"/>
        <v>99.999993952415338</v>
      </c>
      <c r="U124" s="9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s="16" customFormat="1" ht="150" customHeight="1" x14ac:dyDescent="0.3">
      <c r="A125" s="11">
        <v>118</v>
      </c>
      <c r="B125" s="12" t="s">
        <v>156</v>
      </c>
      <c r="C125" s="12" t="s">
        <v>99</v>
      </c>
      <c r="D125" s="13">
        <f t="shared" si="4"/>
        <v>2629306.4</v>
      </c>
      <c r="E125" s="13">
        <v>1577584</v>
      </c>
      <c r="F125" s="13">
        <v>920257.1</v>
      </c>
      <c r="G125" s="13">
        <v>131465.30000000002</v>
      </c>
      <c r="H125" s="13"/>
      <c r="I125" s="13">
        <f t="shared" si="5"/>
        <v>2629306.4</v>
      </c>
      <c r="J125" s="13">
        <v>1577584</v>
      </c>
      <c r="K125" s="13">
        <v>920257.1</v>
      </c>
      <c r="L125" s="13">
        <v>131465.30000000002</v>
      </c>
      <c r="M125" s="13"/>
      <c r="N125" s="13">
        <v>2629306</v>
      </c>
      <c r="O125" s="13">
        <v>1577583.6</v>
      </c>
      <c r="P125" s="13">
        <v>920257.1</v>
      </c>
      <c r="Q125" s="13">
        <v>131465.30000000002</v>
      </c>
      <c r="R125" s="13">
        <v>0</v>
      </c>
      <c r="S125" s="14"/>
      <c r="T125" s="15">
        <f t="shared" si="6"/>
        <v>99.999984786862427</v>
      </c>
      <c r="U125" s="9"/>
    </row>
    <row r="126" spans="1:31" s="16" customFormat="1" ht="150" customHeight="1" x14ac:dyDescent="0.3">
      <c r="A126" s="11">
        <v>119</v>
      </c>
      <c r="B126" s="12" t="s">
        <v>157</v>
      </c>
      <c r="C126" s="12" t="s">
        <v>99</v>
      </c>
      <c r="D126" s="13">
        <f t="shared" si="4"/>
        <v>2927140</v>
      </c>
      <c r="E126" s="13">
        <v>1756284</v>
      </c>
      <c r="F126" s="13">
        <v>1024498.9999999999</v>
      </c>
      <c r="G126" s="13">
        <v>146357</v>
      </c>
      <c r="H126" s="13"/>
      <c r="I126" s="13">
        <f t="shared" si="5"/>
        <v>2927140</v>
      </c>
      <c r="J126" s="13">
        <v>1756284</v>
      </c>
      <c r="K126" s="13">
        <v>1024498.9999999999</v>
      </c>
      <c r="L126" s="13">
        <v>146357</v>
      </c>
      <c r="M126" s="13"/>
      <c r="N126" s="13">
        <v>2927140</v>
      </c>
      <c r="O126" s="13">
        <v>1756284</v>
      </c>
      <c r="P126" s="13">
        <v>1024498.9999999999</v>
      </c>
      <c r="Q126" s="13">
        <v>146357</v>
      </c>
      <c r="R126" s="13">
        <v>0</v>
      </c>
      <c r="S126" s="14"/>
      <c r="T126" s="15">
        <f t="shared" si="6"/>
        <v>100</v>
      </c>
      <c r="U126" s="9"/>
    </row>
    <row r="127" spans="1:31" s="16" customFormat="1" ht="150" customHeight="1" x14ac:dyDescent="0.3">
      <c r="A127" s="11">
        <v>120</v>
      </c>
      <c r="B127" s="12" t="s">
        <v>158</v>
      </c>
      <c r="C127" s="12" t="s">
        <v>99</v>
      </c>
      <c r="D127" s="13">
        <f t="shared" si="4"/>
        <v>2947053</v>
      </c>
      <c r="E127" s="13">
        <v>1768232</v>
      </c>
      <c r="F127" s="13">
        <v>1031469</v>
      </c>
      <c r="G127" s="13">
        <v>147352</v>
      </c>
      <c r="H127" s="13"/>
      <c r="I127" s="13">
        <f t="shared" si="5"/>
        <v>2947053</v>
      </c>
      <c r="J127" s="13">
        <v>1768232</v>
      </c>
      <c r="K127" s="13">
        <v>1031469</v>
      </c>
      <c r="L127" s="13">
        <v>147352</v>
      </c>
      <c r="M127" s="13"/>
      <c r="N127" s="13">
        <v>2947053</v>
      </c>
      <c r="O127" s="13">
        <v>1768232</v>
      </c>
      <c r="P127" s="13">
        <v>1031469</v>
      </c>
      <c r="Q127" s="13">
        <v>147352</v>
      </c>
      <c r="R127" s="13"/>
      <c r="S127" s="14"/>
      <c r="T127" s="15">
        <f t="shared" si="6"/>
        <v>100</v>
      </c>
      <c r="U127" s="9"/>
    </row>
    <row r="128" spans="1:31" s="16" customFormat="1" ht="150" customHeight="1" x14ac:dyDescent="0.3">
      <c r="A128" s="11">
        <v>121</v>
      </c>
      <c r="B128" s="12" t="s">
        <v>159</v>
      </c>
      <c r="C128" s="12" t="s">
        <v>99</v>
      </c>
      <c r="D128" s="13">
        <f t="shared" si="4"/>
        <v>2870902.96</v>
      </c>
      <c r="E128" s="13">
        <v>1722542</v>
      </c>
      <c r="F128" s="13">
        <v>1004815.84</v>
      </c>
      <c r="G128" s="13">
        <v>143545.12</v>
      </c>
      <c r="H128" s="13"/>
      <c r="I128" s="13">
        <f t="shared" si="5"/>
        <v>2870902.96</v>
      </c>
      <c r="J128" s="13">
        <v>1722542</v>
      </c>
      <c r="K128" s="13">
        <v>1004815.84</v>
      </c>
      <c r="L128" s="13">
        <v>143545.12</v>
      </c>
      <c r="M128" s="13"/>
      <c r="N128" s="13">
        <v>2870902.4</v>
      </c>
      <c r="O128" s="13">
        <v>1722541.44</v>
      </c>
      <c r="P128" s="13">
        <v>1004815.8399999999</v>
      </c>
      <c r="Q128" s="13">
        <v>143545.12</v>
      </c>
      <c r="R128" s="13">
        <v>0</v>
      </c>
      <c r="S128" s="14"/>
      <c r="T128" s="15">
        <f t="shared" si="6"/>
        <v>99.999980493941877</v>
      </c>
      <c r="U128" s="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2" s="16" customFormat="1" ht="150" customHeight="1" x14ac:dyDescent="0.3">
      <c r="A129" s="11">
        <v>122</v>
      </c>
      <c r="B129" s="12" t="s">
        <v>160</v>
      </c>
      <c r="C129" s="12" t="s">
        <v>99</v>
      </c>
      <c r="D129" s="13">
        <f t="shared" si="4"/>
        <v>1397303.2</v>
      </c>
      <c r="E129" s="13">
        <v>838382</v>
      </c>
      <c r="F129" s="13">
        <v>489056.05</v>
      </c>
      <c r="G129" s="13">
        <v>69865.149999999994</v>
      </c>
      <c r="H129" s="13"/>
      <c r="I129" s="13">
        <f t="shared" si="5"/>
        <v>1397303.2</v>
      </c>
      <c r="J129" s="13">
        <v>838382</v>
      </c>
      <c r="K129" s="13">
        <v>489056.05</v>
      </c>
      <c r="L129" s="13">
        <v>69865.149999999994</v>
      </c>
      <c r="M129" s="13"/>
      <c r="N129" s="13">
        <v>1397303</v>
      </c>
      <c r="O129" s="13">
        <v>838381.79999999993</v>
      </c>
      <c r="P129" s="13">
        <v>489056.05</v>
      </c>
      <c r="Q129" s="13">
        <v>69865.150000000009</v>
      </c>
      <c r="R129" s="13">
        <v>0</v>
      </c>
      <c r="S129" s="14"/>
      <c r="T129" s="15">
        <f t="shared" si="6"/>
        <v>99.99998568671424</v>
      </c>
      <c r="U129" s="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2" s="10" customFormat="1" ht="150" customHeight="1" x14ac:dyDescent="0.3">
      <c r="A130" s="4">
        <v>123</v>
      </c>
      <c r="B130" s="5" t="s">
        <v>161</v>
      </c>
      <c r="C130" s="5" t="s">
        <v>99</v>
      </c>
      <c r="D130" s="6">
        <f t="shared" si="4"/>
        <v>2921653.3280000002</v>
      </c>
      <c r="E130" s="6">
        <v>1752991.9979999999</v>
      </c>
      <c r="F130" s="6">
        <v>1022578.67</v>
      </c>
      <c r="G130" s="6">
        <v>146082.66</v>
      </c>
      <c r="H130" s="6"/>
      <c r="I130" s="6">
        <f t="shared" si="5"/>
        <v>2921653.3280000002</v>
      </c>
      <c r="J130" s="6">
        <v>1752991.9979999999</v>
      </c>
      <c r="K130" s="6">
        <v>1022578.67</v>
      </c>
      <c r="L130" s="6">
        <v>146082.66</v>
      </c>
      <c r="M130" s="6"/>
      <c r="N130" s="6">
        <v>2921653.33</v>
      </c>
      <c r="O130" s="6">
        <v>1752991.9979999999</v>
      </c>
      <c r="P130" s="6">
        <v>1022578.6655</v>
      </c>
      <c r="Q130" s="6">
        <v>146082.66</v>
      </c>
      <c r="R130" s="6">
        <v>0</v>
      </c>
      <c r="S130" s="7"/>
      <c r="T130" s="8">
        <f t="shared" si="6"/>
        <v>100.00000006845437</v>
      </c>
      <c r="U130" s="9"/>
    </row>
    <row r="131" spans="1:32" s="10" customFormat="1" ht="150" customHeight="1" x14ac:dyDescent="0.3">
      <c r="A131" s="4">
        <v>124</v>
      </c>
      <c r="B131" s="5" t="s">
        <v>162</v>
      </c>
      <c r="C131" s="5" t="s">
        <v>99</v>
      </c>
      <c r="D131" s="6">
        <f t="shared" si="4"/>
        <v>2868950</v>
      </c>
      <c r="E131" s="6">
        <v>1721370</v>
      </c>
      <c r="F131" s="6">
        <v>1004132</v>
      </c>
      <c r="G131" s="6">
        <v>143448</v>
      </c>
      <c r="H131" s="6"/>
      <c r="I131" s="6">
        <f t="shared" si="5"/>
        <v>2391264.6519999998</v>
      </c>
      <c r="J131" s="6">
        <v>1434759</v>
      </c>
      <c r="K131" s="6">
        <v>836942.44549999991</v>
      </c>
      <c r="L131" s="6">
        <v>119563.2065</v>
      </c>
      <c r="M131" s="6"/>
      <c r="N131" s="6">
        <v>2391264.13</v>
      </c>
      <c r="O131" s="6">
        <v>1434758.47</v>
      </c>
      <c r="P131" s="6">
        <v>836942.44549999991</v>
      </c>
      <c r="Q131" s="6">
        <v>119563.2065</v>
      </c>
      <c r="R131" s="6"/>
      <c r="S131" s="5" t="s">
        <v>46</v>
      </c>
      <c r="T131" s="8">
        <f t="shared" si="6"/>
        <v>83.349801495320591</v>
      </c>
      <c r="U131" s="9"/>
    </row>
    <row r="132" spans="1:32" s="10" customFormat="1" ht="150" customHeight="1" x14ac:dyDescent="0.3">
      <c r="A132" s="4">
        <v>125</v>
      </c>
      <c r="B132" s="5" t="s">
        <v>163</v>
      </c>
      <c r="C132" s="5" t="s">
        <v>99</v>
      </c>
      <c r="D132" s="6">
        <f t="shared" si="4"/>
        <v>2809180</v>
      </c>
      <c r="E132" s="6">
        <v>1685508</v>
      </c>
      <c r="F132" s="6">
        <v>983213</v>
      </c>
      <c r="G132" s="6">
        <v>140459</v>
      </c>
      <c r="H132" s="6"/>
      <c r="I132" s="6">
        <f t="shared" si="5"/>
        <v>2250409.6319999998</v>
      </c>
      <c r="J132" s="6">
        <v>1350246</v>
      </c>
      <c r="K132" s="6">
        <v>787643.17799999996</v>
      </c>
      <c r="L132" s="6">
        <v>112520.45400000001</v>
      </c>
      <c r="M132" s="6"/>
      <c r="N132" s="6">
        <v>2250409.08</v>
      </c>
      <c r="O132" s="6">
        <v>1350245.4480000001</v>
      </c>
      <c r="P132" s="6">
        <v>787643.17799999996</v>
      </c>
      <c r="Q132" s="6">
        <v>112520.45400000001</v>
      </c>
      <c r="R132" s="6"/>
      <c r="S132" s="5" t="s">
        <v>46</v>
      </c>
      <c r="T132" s="8">
        <f t="shared" si="6"/>
        <v>80.109109419830702</v>
      </c>
      <c r="U132" s="9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1:32" s="10" customFormat="1" ht="150" customHeight="1" x14ac:dyDescent="0.3">
      <c r="A133" s="4">
        <v>126</v>
      </c>
      <c r="B133" s="5" t="s">
        <v>164</v>
      </c>
      <c r="C133" s="5" t="s">
        <v>99</v>
      </c>
      <c r="D133" s="6">
        <f t="shared" si="4"/>
        <v>2977966</v>
      </c>
      <c r="E133" s="6">
        <v>1786779</v>
      </c>
      <c r="F133" s="6">
        <v>1042288</v>
      </c>
      <c r="G133" s="6">
        <v>148899</v>
      </c>
      <c r="H133" s="6"/>
      <c r="I133" s="6">
        <f t="shared" si="5"/>
        <v>2292830</v>
      </c>
      <c r="J133" s="6">
        <v>1375698</v>
      </c>
      <c r="K133" s="6">
        <v>802490.5</v>
      </c>
      <c r="L133" s="6">
        <v>114641.5</v>
      </c>
      <c r="M133" s="6"/>
      <c r="N133" s="6">
        <v>2292830</v>
      </c>
      <c r="O133" s="6">
        <v>1375698</v>
      </c>
      <c r="P133" s="6">
        <v>802490.5</v>
      </c>
      <c r="Q133" s="6">
        <v>114641.5</v>
      </c>
      <c r="R133" s="6"/>
      <c r="S133" s="5" t="s">
        <v>46</v>
      </c>
      <c r="T133" s="8">
        <f t="shared" si="6"/>
        <v>76.993155731126549</v>
      </c>
      <c r="U133" s="9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1:32" s="16" customFormat="1" ht="150" customHeight="1" x14ac:dyDescent="0.3">
      <c r="A134" s="11">
        <v>127</v>
      </c>
      <c r="B134" s="12" t="s">
        <v>165</v>
      </c>
      <c r="C134" s="12" t="s">
        <v>99</v>
      </c>
      <c r="D134" s="13">
        <f t="shared" si="4"/>
        <v>2825848.1999999997</v>
      </c>
      <c r="E134" s="13">
        <v>1695509</v>
      </c>
      <c r="F134" s="13">
        <v>989046.8</v>
      </c>
      <c r="G134" s="13">
        <v>141292.4</v>
      </c>
      <c r="H134" s="13"/>
      <c r="I134" s="13">
        <f t="shared" si="5"/>
        <v>2825848.1999999997</v>
      </c>
      <c r="J134" s="13">
        <v>1695509</v>
      </c>
      <c r="K134" s="13">
        <v>989046.8</v>
      </c>
      <c r="L134" s="13">
        <v>141292.4</v>
      </c>
      <c r="M134" s="13"/>
      <c r="N134" s="13">
        <v>2825848</v>
      </c>
      <c r="O134" s="13">
        <v>1695508.8</v>
      </c>
      <c r="P134" s="13">
        <v>989046.79999999993</v>
      </c>
      <c r="Q134" s="13">
        <v>141292.4</v>
      </c>
      <c r="R134" s="13">
        <v>0</v>
      </c>
      <c r="S134" s="14"/>
      <c r="T134" s="15">
        <f t="shared" si="6"/>
        <v>99.999992922478995</v>
      </c>
      <c r="U134" s="9"/>
    </row>
    <row r="135" spans="1:32" s="16" customFormat="1" ht="150" customHeight="1" x14ac:dyDescent="0.3">
      <c r="A135" s="11">
        <v>128</v>
      </c>
      <c r="B135" s="12" t="s">
        <v>166</v>
      </c>
      <c r="C135" s="12" t="s">
        <v>167</v>
      </c>
      <c r="D135" s="13">
        <f t="shared" si="4"/>
        <v>2950860</v>
      </c>
      <c r="E135" s="13">
        <v>1770516</v>
      </c>
      <c r="F135" s="13">
        <v>1032801</v>
      </c>
      <c r="G135" s="13">
        <v>147543</v>
      </c>
      <c r="H135" s="13"/>
      <c r="I135" s="13">
        <f t="shared" si="5"/>
        <v>2813381.4</v>
      </c>
      <c r="J135" s="13">
        <v>1688029</v>
      </c>
      <c r="K135" s="13">
        <v>984683.35</v>
      </c>
      <c r="L135" s="13">
        <v>140669.05000000002</v>
      </c>
      <c r="M135" s="13"/>
      <c r="N135" s="13">
        <v>2813381</v>
      </c>
      <c r="O135" s="13">
        <v>1688028.5999999999</v>
      </c>
      <c r="P135" s="13">
        <v>984683.35</v>
      </c>
      <c r="Q135" s="13">
        <v>140669.05000000002</v>
      </c>
      <c r="R135" s="13"/>
      <c r="S135" s="12" t="s">
        <v>46</v>
      </c>
      <c r="T135" s="15">
        <f t="shared" si="6"/>
        <v>95.341053116718513</v>
      </c>
      <c r="U135" s="9"/>
    </row>
    <row r="136" spans="1:32" s="26" customFormat="1" ht="150" customHeight="1" x14ac:dyDescent="0.3">
      <c r="A136" s="22">
        <v>129</v>
      </c>
      <c r="B136" s="23" t="s">
        <v>168</v>
      </c>
      <c r="C136" s="23" t="s">
        <v>167</v>
      </c>
      <c r="D136" s="24">
        <f t="shared" si="4"/>
        <v>2930706.4</v>
      </c>
      <c r="E136" s="24">
        <v>1758424</v>
      </c>
      <c r="F136" s="24">
        <v>1025747.1</v>
      </c>
      <c r="G136" s="24">
        <v>146535.30000000002</v>
      </c>
      <c r="H136" s="24"/>
      <c r="I136" s="24">
        <f t="shared" si="5"/>
        <v>2930706.4</v>
      </c>
      <c r="J136" s="24">
        <v>1758424</v>
      </c>
      <c r="K136" s="24">
        <v>1025747.1</v>
      </c>
      <c r="L136" s="24">
        <v>146535.30000000002</v>
      </c>
      <c r="M136" s="24"/>
      <c r="N136" s="24">
        <v>2930706</v>
      </c>
      <c r="O136" s="24">
        <v>1758423.6</v>
      </c>
      <c r="P136" s="24">
        <v>1025747.1</v>
      </c>
      <c r="Q136" s="24">
        <v>146535.30000000002</v>
      </c>
      <c r="R136" s="24">
        <v>0</v>
      </c>
      <c r="S136" s="27"/>
      <c r="T136" s="25">
        <f t="shared" si="6"/>
        <v>99.99998635141344</v>
      </c>
      <c r="U136" s="9"/>
    </row>
    <row r="137" spans="1:32" s="10" customFormat="1" ht="150" customHeight="1" x14ac:dyDescent="0.3">
      <c r="A137" s="4">
        <v>130</v>
      </c>
      <c r="B137" s="5" t="s">
        <v>169</v>
      </c>
      <c r="C137" s="5" t="s">
        <v>170</v>
      </c>
      <c r="D137" s="6">
        <f t="shared" ref="D137:D139" si="7">E137+F137+G137+H137</f>
        <v>2416240</v>
      </c>
      <c r="E137" s="6">
        <v>1449744</v>
      </c>
      <c r="F137" s="6">
        <v>845684</v>
      </c>
      <c r="G137" s="6">
        <v>120812</v>
      </c>
      <c r="H137" s="6"/>
      <c r="I137" s="6">
        <f t="shared" ref="I137:I139" si="8">J137+K137+L137+M137</f>
        <v>2416240</v>
      </c>
      <c r="J137" s="6">
        <v>1449744</v>
      </c>
      <c r="K137" s="6">
        <v>845684</v>
      </c>
      <c r="L137" s="6">
        <v>120812</v>
      </c>
      <c r="M137" s="6"/>
      <c r="N137" s="6">
        <v>2416240</v>
      </c>
      <c r="O137" s="6">
        <v>1449744</v>
      </c>
      <c r="P137" s="6">
        <v>845684</v>
      </c>
      <c r="Q137" s="6">
        <v>120812</v>
      </c>
      <c r="R137" s="6"/>
      <c r="S137" s="7"/>
      <c r="T137" s="8">
        <f t="shared" ref="T137:T139" si="9">N137/D137*100</f>
        <v>100</v>
      </c>
      <c r="U137" s="9"/>
    </row>
    <row r="138" spans="1:32" s="16" customFormat="1" ht="150" customHeight="1" x14ac:dyDescent="0.3">
      <c r="A138" s="11">
        <v>131</v>
      </c>
      <c r="B138" s="12" t="s">
        <v>171</v>
      </c>
      <c r="C138" s="12" t="s">
        <v>170</v>
      </c>
      <c r="D138" s="13">
        <f t="shared" si="7"/>
        <v>2395061.5599999996</v>
      </c>
      <c r="E138" s="13">
        <v>1437036.9999999998</v>
      </c>
      <c r="F138" s="13">
        <v>838271.48999999987</v>
      </c>
      <c r="G138" s="13">
        <v>119753.07</v>
      </c>
      <c r="H138" s="13"/>
      <c r="I138" s="13">
        <f t="shared" si="8"/>
        <v>2395309.9099999997</v>
      </c>
      <c r="J138" s="13">
        <v>1437036.8399999999</v>
      </c>
      <c r="K138" s="13">
        <v>838520</v>
      </c>
      <c r="L138" s="13">
        <v>119753.07</v>
      </c>
      <c r="M138" s="13"/>
      <c r="N138" s="13">
        <v>2395061.4</v>
      </c>
      <c r="O138" s="13">
        <v>1437036.8399999999</v>
      </c>
      <c r="P138" s="13">
        <v>838271.48999999987</v>
      </c>
      <c r="Q138" s="13">
        <v>119753.07</v>
      </c>
      <c r="R138" s="13"/>
      <c r="S138" s="14"/>
      <c r="T138" s="15">
        <f t="shared" si="9"/>
        <v>99.999993319587176</v>
      </c>
      <c r="U138" s="9"/>
      <c r="X138" s="18"/>
      <c r="Y138" s="18"/>
      <c r="Z138" s="18"/>
      <c r="AA138" s="18"/>
      <c r="AB138" s="18"/>
    </row>
    <row r="139" spans="1:32" s="16" customFormat="1" ht="150" customHeight="1" x14ac:dyDescent="0.3">
      <c r="A139" s="11">
        <v>132</v>
      </c>
      <c r="B139" s="12" t="s">
        <v>172</v>
      </c>
      <c r="C139" s="12" t="s">
        <v>170</v>
      </c>
      <c r="D139" s="13">
        <f t="shared" si="7"/>
        <v>1233101</v>
      </c>
      <c r="E139" s="13">
        <v>739861</v>
      </c>
      <c r="F139" s="13">
        <v>431585</v>
      </c>
      <c r="G139" s="13">
        <v>61655</v>
      </c>
      <c r="H139" s="13"/>
      <c r="I139" s="13">
        <f t="shared" si="8"/>
        <v>1233101</v>
      </c>
      <c r="J139" s="13">
        <v>739861</v>
      </c>
      <c r="K139" s="13">
        <v>431585</v>
      </c>
      <c r="L139" s="13">
        <v>61655</v>
      </c>
      <c r="M139" s="13"/>
      <c r="N139" s="13">
        <v>1233101</v>
      </c>
      <c r="O139" s="13">
        <v>739861</v>
      </c>
      <c r="P139" s="13">
        <v>431585</v>
      </c>
      <c r="Q139" s="13">
        <v>61655</v>
      </c>
      <c r="R139" s="13"/>
      <c r="S139" s="14"/>
      <c r="T139" s="15">
        <f t="shared" si="9"/>
        <v>100</v>
      </c>
      <c r="U139" s="9"/>
    </row>
    <row r="140" spans="1:32" s="32" customFormat="1" ht="17.25" customHeight="1" x14ac:dyDescent="0.3">
      <c r="A140" s="36" t="s">
        <v>173</v>
      </c>
      <c r="B140" s="36"/>
      <c r="C140" s="36"/>
      <c r="D140" s="28">
        <f>E140+F140+G140+H140</f>
        <v>311653913.60899997</v>
      </c>
      <c r="E140" s="29">
        <f>SUM(E8:E139)</f>
        <v>177799178.998</v>
      </c>
      <c r="F140" s="29">
        <f>SUM(F8:F139)</f>
        <v>117815500.61099999</v>
      </c>
      <c r="G140" s="29">
        <f>SUM(G8:G139)</f>
        <v>15261467.790000005</v>
      </c>
      <c r="H140" s="29">
        <f>SUM(H8:H139)</f>
        <v>777766.21</v>
      </c>
      <c r="I140" s="29">
        <f>J140+K140+L140+M140</f>
        <v>305216481.50549996</v>
      </c>
      <c r="J140" s="29">
        <f>SUM(J8:J139)</f>
        <v>173957012.37199998</v>
      </c>
      <c r="K140" s="29">
        <f>SUM(K8:K139)</f>
        <v>115540542.37449999</v>
      </c>
      <c r="L140" s="29">
        <f>SUM(L8:L139)</f>
        <v>14952458.079400003</v>
      </c>
      <c r="M140" s="29">
        <f>SUM(M8:M139)</f>
        <v>766468.67959999992</v>
      </c>
      <c r="N140" s="29">
        <f t="shared" ref="N140" si="10">O140+P140+Q140+R140</f>
        <v>305214717.11875004</v>
      </c>
      <c r="O140" s="29">
        <f>SUM(O8:O139)</f>
        <v>173955496.51517102</v>
      </c>
      <c r="P140" s="29">
        <f>SUM(P8:P139)</f>
        <v>115540293.83955812</v>
      </c>
      <c r="Q140" s="29">
        <f>SUM(Q8:Q139)</f>
        <v>14952458.083660867</v>
      </c>
      <c r="R140" s="29">
        <f>SUM(R8:R139)</f>
        <v>766468.68036</v>
      </c>
      <c r="S140" s="30"/>
      <c r="T140" s="31">
        <f>N140/D140*100</f>
        <v>97.933863106134922</v>
      </c>
      <c r="U140" s="9"/>
      <c r="V140" s="9"/>
      <c r="W140" s="9"/>
    </row>
    <row r="141" spans="1:32" s="33" customFormat="1" ht="18.75" customHeight="1" x14ac:dyDescent="0.3">
      <c r="U141" s="1"/>
      <c r="V141" s="1"/>
      <c r="W141" s="1"/>
      <c r="X141" s="1"/>
      <c r="Y141" s="1"/>
      <c r="Z141" s="1"/>
      <c r="AA141" s="1"/>
      <c r="AB141" s="1"/>
      <c r="AC141" s="1"/>
    </row>
    <row r="142" spans="1:32" s="33" customFormat="1" ht="18.75" customHeight="1" x14ac:dyDescent="0.3">
      <c r="B142" s="33" t="s">
        <v>174</v>
      </c>
      <c r="I142" s="34"/>
      <c r="K142" s="34"/>
      <c r="M142" s="34"/>
      <c r="N142" s="34"/>
    </row>
    <row r="143" spans="1:32" ht="252" customHeight="1" x14ac:dyDescent="0.3">
      <c r="J143" s="34"/>
    </row>
    <row r="144" spans="1:32" x14ac:dyDescent="0.3"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21:23" x14ac:dyDescent="0.3">
      <c r="U145" s="35"/>
      <c r="V145" s="35"/>
      <c r="W145" s="35"/>
    </row>
  </sheetData>
  <autoFilter ref="A7:AE143"/>
  <mergeCells count="19">
    <mergeCell ref="A1:T1"/>
    <mergeCell ref="A2:T2"/>
    <mergeCell ref="A3:T3"/>
    <mergeCell ref="A4:T4"/>
    <mergeCell ref="A5:A7"/>
    <mergeCell ref="B5:B7"/>
    <mergeCell ref="C5:C7"/>
    <mergeCell ref="D5:H5"/>
    <mergeCell ref="I5:M5"/>
    <mergeCell ref="N5:R5"/>
    <mergeCell ref="A140:C140"/>
    <mergeCell ref="S5:S7"/>
    <mergeCell ref="T5:T7"/>
    <mergeCell ref="D6:D7"/>
    <mergeCell ref="E6:H6"/>
    <mergeCell ref="I6:I7"/>
    <mergeCell ref="J6:M6"/>
    <mergeCell ref="N6:N7"/>
    <mergeCell ref="O6:R6"/>
  </mergeCells>
  <pageMargins left="0.70866141732283472" right="0.70866141732283472" top="0.74803149606299213" bottom="0.74803149606299213" header="0.31496062992125984" footer="0.31496062992125984"/>
  <pageSetup paperSize="9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01.01.2023</vt:lpstr>
      <vt:lpstr>'на 01.01.2023'!Область_печати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2023-02-12T19:58:59Z</dcterms:modified>
</cp:coreProperties>
</file>